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.sharepoint.com/sites/icecubeupgrade/Pole Planning/Upgrade Logistics/Population/"/>
    </mc:Choice>
  </mc:AlternateContent>
  <xr:revisionPtr revIDLastSave="0" documentId="13_ncr:1_{891BB79A-5BE2-6143-B80B-40615F7432AE}" xr6:coauthVersionLast="47" xr6:coauthVersionMax="47" xr10:uidLastSave="{00000000-0000-0000-0000-000000000000}"/>
  <bookViews>
    <workbookView xWindow="0" yWindow="500" windowWidth="28800" windowHeight="16560" activeTab="2" xr2:uid="{8C29BBBB-ABDA-D14A-AA07-319DC4938993}"/>
  </bookViews>
  <sheets>
    <sheet name="Field Season 1" sheetId="7" r:id="rId1"/>
    <sheet name="Field Season 2" sheetId="6" r:id="rId2"/>
    <sheet name="Field Season 3" sheetId="1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1" l="1"/>
  <c r="S4" i="1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CL4" i="6"/>
  <c r="CM4" i="6"/>
  <c r="CN4" i="6"/>
  <c r="CO4" i="6"/>
  <c r="CP4" i="6"/>
  <c r="CQ4" i="6"/>
  <c r="CR4" i="6"/>
  <c r="CS4" i="6"/>
  <c r="CT4" i="6"/>
  <c r="CU4" i="6"/>
  <c r="CV4" i="6"/>
  <c r="CW4" i="6"/>
  <c r="CX4" i="6"/>
  <c r="CY4" i="6"/>
  <c r="CZ4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CK6" i="6"/>
  <c r="CL6" i="6"/>
  <c r="CM6" i="6"/>
  <c r="CN6" i="6"/>
  <c r="CO6" i="6"/>
  <c r="CP6" i="6"/>
  <c r="CQ6" i="6"/>
  <c r="CR6" i="6"/>
  <c r="CS6" i="6"/>
  <c r="CT6" i="6"/>
  <c r="CU6" i="6"/>
  <c r="CV6" i="6"/>
  <c r="CW6" i="6"/>
  <c r="CX6" i="6"/>
  <c r="CY6" i="6"/>
  <c r="CZ6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CI9" i="6"/>
  <c r="CJ9" i="6"/>
  <c r="CK9" i="6"/>
  <c r="CL9" i="6"/>
  <c r="CM9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CL10" i="6"/>
  <c r="CM10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CL12" i="6"/>
  <c r="CM12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CM13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BI23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CI23" i="6"/>
  <c r="CJ23" i="6"/>
  <c r="CK23" i="6"/>
  <c r="CL23" i="6"/>
  <c r="CM23" i="6"/>
  <c r="CN23" i="6"/>
  <c r="CO23" i="6"/>
  <c r="CP23" i="6"/>
  <c r="CQ23" i="6"/>
  <c r="CR23" i="6"/>
  <c r="CS23" i="6"/>
  <c r="CT23" i="6"/>
  <c r="CU23" i="6"/>
  <c r="CV23" i="6"/>
  <c r="CW23" i="6"/>
  <c r="CX23" i="6"/>
  <c r="CY23" i="6"/>
  <c r="CZ23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CI24" i="6"/>
  <c r="CJ24" i="6"/>
  <c r="CK24" i="6"/>
  <c r="CL24" i="6"/>
  <c r="CM24" i="6"/>
  <c r="CN24" i="6"/>
  <c r="CO24" i="6"/>
  <c r="CP24" i="6"/>
  <c r="CQ24" i="6"/>
  <c r="CR24" i="6"/>
  <c r="CS24" i="6"/>
  <c r="CT24" i="6"/>
  <c r="CU24" i="6"/>
  <c r="CV24" i="6"/>
  <c r="CW24" i="6"/>
  <c r="CX24" i="6"/>
  <c r="CY24" i="6"/>
  <c r="CZ24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S25" i="6"/>
  <c r="CT25" i="6"/>
  <c r="CU25" i="6"/>
  <c r="CV25" i="6"/>
  <c r="CW25" i="6"/>
  <c r="CX25" i="6"/>
  <c r="CY25" i="6"/>
  <c r="CZ25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CC28" i="6"/>
  <c r="CD28" i="6"/>
  <c r="CE28" i="6"/>
  <c r="CF28" i="6"/>
  <c r="CG28" i="6"/>
  <c r="CH28" i="6"/>
  <c r="CI28" i="6"/>
  <c r="CJ28" i="6"/>
  <c r="CK28" i="6"/>
  <c r="CL28" i="6"/>
  <c r="CM28" i="6"/>
  <c r="CN28" i="6"/>
  <c r="CO28" i="6"/>
  <c r="CP28" i="6"/>
  <c r="CQ28" i="6"/>
  <c r="CR28" i="6"/>
  <c r="CS28" i="6"/>
  <c r="CT28" i="6"/>
  <c r="CU28" i="6"/>
  <c r="CV28" i="6"/>
  <c r="CW28" i="6"/>
  <c r="CX28" i="6"/>
  <c r="CY28" i="6"/>
  <c r="CZ28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BI29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CC29" i="6"/>
  <c r="CD29" i="6"/>
  <c r="CE29" i="6"/>
  <c r="CF29" i="6"/>
  <c r="CG29" i="6"/>
  <c r="CH29" i="6"/>
  <c r="CI29" i="6"/>
  <c r="CJ29" i="6"/>
  <c r="CK29" i="6"/>
  <c r="CL29" i="6"/>
  <c r="CM29" i="6"/>
  <c r="CN29" i="6"/>
  <c r="CO29" i="6"/>
  <c r="CP29" i="6"/>
  <c r="CQ29" i="6"/>
  <c r="CR29" i="6"/>
  <c r="CS29" i="6"/>
  <c r="CT29" i="6"/>
  <c r="CU29" i="6"/>
  <c r="CV29" i="6"/>
  <c r="CW29" i="6"/>
  <c r="CX29" i="6"/>
  <c r="CY29" i="6"/>
  <c r="CZ29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BI31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CC31" i="6"/>
  <c r="CD31" i="6"/>
  <c r="CE31" i="6"/>
  <c r="CF31" i="6"/>
  <c r="CG31" i="6"/>
  <c r="CH31" i="6"/>
  <c r="CI31" i="6"/>
  <c r="CJ31" i="6"/>
  <c r="CK31" i="6"/>
  <c r="CL31" i="6"/>
  <c r="CM31" i="6"/>
  <c r="CN31" i="6"/>
  <c r="CO31" i="6"/>
  <c r="CP31" i="6"/>
  <c r="CQ31" i="6"/>
  <c r="CR31" i="6"/>
  <c r="CS31" i="6"/>
  <c r="CT31" i="6"/>
  <c r="CU31" i="6"/>
  <c r="CV31" i="6"/>
  <c r="CW31" i="6"/>
  <c r="CX31" i="6"/>
  <c r="CY31" i="6"/>
  <c r="CZ31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BI32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CC32" i="6"/>
  <c r="CD32" i="6"/>
  <c r="CE32" i="6"/>
  <c r="CF32" i="6"/>
  <c r="CG32" i="6"/>
  <c r="CH32" i="6"/>
  <c r="CI32" i="6"/>
  <c r="CJ32" i="6"/>
  <c r="CK32" i="6"/>
  <c r="CL32" i="6"/>
  <c r="CM32" i="6"/>
  <c r="CN32" i="6"/>
  <c r="CO32" i="6"/>
  <c r="CP32" i="6"/>
  <c r="CQ32" i="6"/>
  <c r="CR32" i="6"/>
  <c r="CS32" i="6"/>
  <c r="CT32" i="6"/>
  <c r="CU32" i="6"/>
  <c r="CV32" i="6"/>
  <c r="CW32" i="6"/>
  <c r="CX32" i="6"/>
  <c r="CY32" i="6"/>
  <c r="CZ32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BI33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CC33" i="6"/>
  <c r="CD33" i="6"/>
  <c r="CE33" i="6"/>
  <c r="CF33" i="6"/>
  <c r="CG33" i="6"/>
  <c r="CH33" i="6"/>
  <c r="CI33" i="6"/>
  <c r="CJ33" i="6"/>
  <c r="CK33" i="6"/>
  <c r="CL33" i="6"/>
  <c r="CM33" i="6"/>
  <c r="CN33" i="6"/>
  <c r="CO33" i="6"/>
  <c r="CP33" i="6"/>
  <c r="CQ33" i="6"/>
  <c r="CR33" i="6"/>
  <c r="CS33" i="6"/>
  <c r="CT33" i="6"/>
  <c r="CU33" i="6"/>
  <c r="CV33" i="6"/>
  <c r="CW33" i="6"/>
  <c r="CX33" i="6"/>
  <c r="CY33" i="6"/>
  <c r="CZ33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4" i="6"/>
  <c r="O2" i="6"/>
  <c r="N2" i="6"/>
  <c r="S2" i="1"/>
  <c r="Q2" i="1"/>
  <c r="S1" i="1"/>
  <c r="Q1" i="1"/>
  <c r="CZ1" i="1"/>
  <c r="CZ2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7" i="1"/>
  <c r="S48" i="1"/>
  <c r="S49" i="1"/>
  <c r="S50" i="1"/>
  <c r="S51" i="1"/>
  <c r="S52" i="1"/>
  <c r="S53" i="1"/>
  <c r="DA3" i="1"/>
  <c r="CZ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T3" i="1"/>
  <c r="S3" i="1"/>
  <c r="O2" i="1"/>
  <c r="N2" i="1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AR3" i="6"/>
  <c r="AS3" i="6"/>
  <c r="AT3" i="6"/>
  <c r="AU3" i="6"/>
  <c r="AV3" i="6"/>
  <c r="AW3" i="6"/>
  <c r="AX3" i="6"/>
  <c r="AY3" i="6"/>
  <c r="AZ3" i="6"/>
  <c r="BA3" i="6"/>
  <c r="BB3" i="6"/>
  <c r="BC3" i="6"/>
  <c r="BD3" i="6"/>
  <c r="BE3" i="6"/>
  <c r="BF3" i="6"/>
  <c r="BG3" i="6"/>
  <c r="BH3" i="6"/>
  <c r="BI3" i="6"/>
  <c r="BJ3" i="6"/>
  <c r="BK3" i="6"/>
  <c r="BL3" i="6"/>
  <c r="BM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CA3" i="6"/>
  <c r="CB3" i="6"/>
  <c r="CC3" i="6"/>
  <c r="CD3" i="6"/>
  <c r="CE3" i="6"/>
  <c r="CF3" i="6"/>
  <c r="CG3" i="6"/>
  <c r="CH3" i="6"/>
  <c r="CI3" i="6"/>
  <c r="CJ3" i="6"/>
  <c r="CK3" i="6"/>
  <c r="CL3" i="6"/>
  <c r="CM3" i="6"/>
  <c r="CN3" i="6"/>
  <c r="CO3" i="6"/>
  <c r="CP3" i="6"/>
  <c r="CQ3" i="6"/>
  <c r="CR3" i="6"/>
  <c r="CS3" i="6"/>
  <c r="CT3" i="6"/>
  <c r="CU3" i="6"/>
  <c r="CV3" i="6"/>
  <c r="CW3" i="6"/>
  <c r="CX3" i="6"/>
  <c r="CY3" i="6"/>
  <c r="CZ3" i="6"/>
  <c r="DQ3" i="6"/>
  <c r="DR3" i="6"/>
  <c r="DS3" i="6"/>
  <c r="DT3" i="6"/>
  <c r="N2" i="7"/>
  <c r="S3" i="7"/>
  <c r="O2" i="7"/>
  <c r="T3" i="7"/>
  <c r="T4" i="7"/>
  <c r="U3" i="7"/>
  <c r="U4" i="7"/>
  <c r="V3" i="7"/>
  <c r="V4" i="7"/>
  <c r="W3" i="7"/>
  <c r="W4" i="7"/>
  <c r="X3" i="7"/>
  <c r="X4" i="7"/>
  <c r="Y3" i="7"/>
  <c r="Y4" i="7"/>
  <c r="Z3" i="7"/>
  <c r="Z4" i="7"/>
  <c r="AA3" i="7"/>
  <c r="AA4" i="7"/>
  <c r="AB3" i="7"/>
  <c r="AB4" i="7"/>
  <c r="AC3" i="7"/>
  <c r="AC4" i="7"/>
  <c r="AD3" i="7"/>
  <c r="AD4" i="7"/>
  <c r="AE3" i="7"/>
  <c r="AE4" i="7"/>
  <c r="AF3" i="7"/>
  <c r="AF4" i="7"/>
  <c r="AG3" i="7"/>
  <c r="AG4" i="7"/>
  <c r="AH3" i="7"/>
  <c r="AH4" i="7"/>
  <c r="AI3" i="7"/>
  <c r="AI4" i="7"/>
  <c r="AJ3" i="7"/>
  <c r="AJ4" i="7"/>
  <c r="AK3" i="7"/>
  <c r="AK4" i="7"/>
  <c r="AL3" i="7"/>
  <c r="AL4" i="7"/>
  <c r="AM3" i="7"/>
  <c r="AM4" i="7"/>
  <c r="AN3" i="7"/>
  <c r="AN4" i="7"/>
  <c r="AO3" i="7"/>
  <c r="AO4" i="7"/>
  <c r="AP3" i="7"/>
  <c r="AP4" i="7"/>
  <c r="AQ3" i="7"/>
  <c r="AQ4" i="7"/>
  <c r="AR3" i="7"/>
  <c r="AR4" i="7"/>
  <c r="AS3" i="7"/>
  <c r="AS4" i="7"/>
  <c r="AT3" i="7"/>
  <c r="AT4" i="7"/>
  <c r="AU3" i="7"/>
  <c r="AU4" i="7"/>
  <c r="AV3" i="7"/>
  <c r="AV4" i="7"/>
  <c r="AW3" i="7"/>
  <c r="AW4" i="7"/>
  <c r="AX3" i="7"/>
  <c r="AX4" i="7"/>
  <c r="AY3" i="7"/>
  <c r="AY4" i="7"/>
  <c r="AZ3" i="7"/>
  <c r="AZ4" i="7"/>
  <c r="BA3" i="7"/>
  <c r="BA4" i="7"/>
  <c r="BB3" i="7"/>
  <c r="BB4" i="7"/>
  <c r="BC3" i="7"/>
  <c r="BC4" i="7"/>
  <c r="BD3" i="7"/>
  <c r="BD4" i="7"/>
  <c r="BE3" i="7"/>
  <c r="BE4" i="7"/>
  <c r="BF3" i="7"/>
  <c r="BF4" i="7"/>
  <c r="BG3" i="7"/>
  <c r="BG4" i="7"/>
  <c r="BH3" i="7"/>
  <c r="BH4" i="7"/>
  <c r="BI3" i="7"/>
  <c r="BI4" i="7"/>
  <c r="BJ3" i="7"/>
  <c r="BJ4" i="7"/>
  <c r="BK3" i="7"/>
  <c r="BK4" i="7"/>
  <c r="BL3" i="7"/>
  <c r="BL4" i="7"/>
  <c r="BM3" i="7"/>
  <c r="BM4" i="7"/>
  <c r="BN3" i="7"/>
  <c r="BN4" i="7"/>
  <c r="BO3" i="7"/>
  <c r="BO4" i="7"/>
  <c r="BP3" i="7"/>
  <c r="BP4" i="7"/>
  <c r="BQ3" i="7"/>
  <c r="BQ4" i="7"/>
  <c r="BR3" i="7"/>
  <c r="BR4" i="7"/>
  <c r="BS3" i="7"/>
  <c r="BS4" i="7"/>
  <c r="BT3" i="7"/>
  <c r="BT4" i="7"/>
  <c r="BU3" i="7"/>
  <c r="BU4" i="7"/>
  <c r="BV3" i="7"/>
  <c r="BV4" i="7"/>
  <c r="BW3" i="7"/>
  <c r="BW4" i="7"/>
  <c r="BX3" i="7"/>
  <c r="BX4" i="7"/>
  <c r="BY3" i="7"/>
  <c r="BY4" i="7"/>
  <c r="BZ3" i="7"/>
  <c r="BZ4" i="7"/>
  <c r="CA3" i="7"/>
  <c r="CA4" i="7"/>
  <c r="CB3" i="7"/>
  <c r="CB4" i="7"/>
  <c r="CC3" i="7"/>
  <c r="CC4" i="7"/>
  <c r="CD3" i="7"/>
  <c r="CD4" i="7"/>
  <c r="CE3" i="7"/>
  <c r="CE4" i="7"/>
  <c r="CF3" i="7"/>
  <c r="CF4" i="7"/>
  <c r="CG3" i="7"/>
  <c r="CG4" i="7"/>
  <c r="CH3" i="7"/>
  <c r="CH4" i="7"/>
  <c r="CI3" i="7"/>
  <c r="CI4" i="7"/>
  <c r="CJ3" i="7"/>
  <c r="CJ4" i="7"/>
  <c r="CK3" i="7"/>
  <c r="CK4" i="7"/>
  <c r="CL3" i="7"/>
  <c r="CL4" i="7"/>
  <c r="CM3" i="7"/>
  <c r="CM4" i="7"/>
  <c r="CN3" i="7"/>
  <c r="CN4" i="7"/>
  <c r="CO3" i="7"/>
  <c r="CO4" i="7"/>
  <c r="CP3" i="7"/>
  <c r="CP4" i="7"/>
  <c r="CQ3" i="7"/>
  <c r="CQ4" i="7"/>
  <c r="CR3" i="7"/>
  <c r="CR4" i="7"/>
  <c r="CS3" i="7"/>
  <c r="CS4" i="7"/>
  <c r="CT3" i="7"/>
  <c r="CT4" i="7"/>
  <c r="CU3" i="7"/>
  <c r="CU4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4" i="7"/>
  <c r="CU1" i="7"/>
  <c r="CV3" i="7"/>
  <c r="CW3" i="7"/>
  <c r="CX3" i="7"/>
  <c r="CY3" i="7"/>
  <c r="CZ3" i="7"/>
  <c r="DA3" i="7"/>
  <c r="DB3" i="7"/>
  <c r="DC3" i="7"/>
  <c r="DD3" i="7"/>
  <c r="DE3" i="7"/>
  <c r="B66" i="7"/>
  <c r="Q5" i="7"/>
  <c r="Q6" i="7"/>
  <c r="Q7" i="7"/>
  <c r="C61" i="7"/>
  <c r="Q8" i="7"/>
  <c r="Q9" i="7"/>
  <c r="Q10" i="7"/>
  <c r="Q11" i="7"/>
  <c r="Q12" i="7"/>
  <c r="Q13" i="7"/>
  <c r="Q14" i="7"/>
  <c r="Q15" i="7"/>
  <c r="Q16" i="7"/>
  <c r="Q17" i="7"/>
  <c r="C62" i="7"/>
  <c r="C63" i="7"/>
  <c r="C64" i="7"/>
  <c r="C65" i="7"/>
  <c r="C66" i="7"/>
  <c r="Q4" i="7"/>
  <c r="B66" i="6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C61" i="1"/>
  <c r="C66" i="1"/>
  <c r="C62" i="1"/>
  <c r="C63" i="1"/>
  <c r="C64" i="1"/>
  <c r="C65" i="1"/>
  <c r="C67" i="1"/>
  <c r="B65" i="1"/>
  <c r="B67" i="1"/>
  <c r="D67" i="1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C61" i="6"/>
  <c r="C62" i="6"/>
  <c r="C63" i="6"/>
  <c r="C64" i="6"/>
  <c r="C65" i="6"/>
  <c r="CY1" i="6"/>
  <c r="CZ1" i="6"/>
  <c r="CY2" i="6"/>
  <c r="CZ2" i="6"/>
  <c r="CX1" i="6"/>
  <c r="S1" i="6"/>
  <c r="T1" i="6"/>
  <c r="U1" i="6"/>
  <c r="V1" i="6"/>
  <c r="W1" i="6"/>
  <c r="X1" i="6"/>
  <c r="Y1" i="6"/>
  <c r="Z1" i="6"/>
  <c r="AA1" i="6"/>
  <c r="AB1" i="6"/>
  <c r="AC1" i="6"/>
  <c r="AD1" i="6"/>
  <c r="AE1" i="6"/>
  <c r="AF1" i="6"/>
  <c r="AG1" i="6"/>
  <c r="AH1" i="6"/>
  <c r="AI1" i="6"/>
  <c r="AJ1" i="6"/>
  <c r="AK1" i="6"/>
  <c r="AL1" i="6"/>
  <c r="AM1" i="6"/>
  <c r="AN1" i="6"/>
  <c r="AO1" i="6"/>
  <c r="AP1" i="6"/>
  <c r="AQ1" i="6"/>
  <c r="AR1" i="6"/>
  <c r="AS1" i="6"/>
  <c r="AT1" i="6"/>
  <c r="AU1" i="6"/>
  <c r="AV1" i="6"/>
  <c r="AW1" i="6"/>
  <c r="AX1" i="6"/>
  <c r="AY1" i="6"/>
  <c r="AZ1" i="6"/>
  <c r="BA1" i="6"/>
  <c r="BB1" i="6"/>
  <c r="BC1" i="6"/>
  <c r="BD1" i="6"/>
  <c r="BE1" i="6"/>
  <c r="BF1" i="6"/>
  <c r="BG1" i="6"/>
  <c r="BH1" i="6"/>
  <c r="BI1" i="6"/>
  <c r="BJ1" i="6"/>
  <c r="BK1" i="6"/>
  <c r="BL1" i="6"/>
  <c r="BM1" i="6"/>
  <c r="BN1" i="6"/>
  <c r="BO1" i="6"/>
  <c r="BP1" i="6"/>
  <c r="BQ1" i="6"/>
  <c r="BR1" i="6"/>
  <c r="BS1" i="6"/>
  <c r="BT1" i="6"/>
  <c r="BU1" i="6"/>
  <c r="BV1" i="6"/>
  <c r="BW1" i="6"/>
  <c r="BX1" i="6"/>
  <c r="BY1" i="6"/>
  <c r="BZ1" i="6"/>
  <c r="CA1" i="6"/>
  <c r="CB1" i="6"/>
  <c r="CC1" i="6"/>
  <c r="CD1" i="6"/>
  <c r="CE1" i="6"/>
  <c r="CF1" i="6"/>
  <c r="CG1" i="6"/>
  <c r="CH1" i="6"/>
  <c r="CI1" i="6"/>
  <c r="CJ1" i="6"/>
  <c r="CK1" i="6"/>
  <c r="CL1" i="6"/>
  <c r="CM1" i="6"/>
  <c r="CN1" i="6"/>
  <c r="CO1" i="6"/>
  <c r="CP1" i="6"/>
  <c r="CQ1" i="6"/>
  <c r="CR1" i="6"/>
  <c r="CS1" i="6"/>
  <c r="CT1" i="6"/>
  <c r="CU1" i="6"/>
  <c r="CV1" i="6"/>
  <c r="CW1" i="6"/>
  <c r="Q1" i="6"/>
  <c r="A10" i="1"/>
  <c r="A11" i="1"/>
  <c r="A12" i="1"/>
  <c r="A13" i="1"/>
  <c r="A14" i="1"/>
  <c r="A15" i="1"/>
  <c r="A16" i="1"/>
  <c r="A17" i="1"/>
  <c r="A18" i="1"/>
  <c r="A19" i="1"/>
  <c r="A21" i="1"/>
  <c r="A2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6" i="6"/>
  <c r="A32" i="6"/>
  <c r="A20" i="6"/>
  <c r="A21" i="6"/>
  <c r="A22" i="6"/>
  <c r="A23" i="6"/>
  <c r="A24" i="6"/>
  <c r="A25" i="6"/>
  <c r="A15" i="6"/>
  <c r="S1" i="7"/>
  <c r="T1" i="7"/>
  <c r="U1" i="7"/>
  <c r="V1" i="7"/>
  <c r="W1" i="7"/>
  <c r="X1" i="7"/>
  <c r="Y1" i="7"/>
  <c r="Z1" i="7"/>
  <c r="AA1" i="7"/>
  <c r="AB1" i="7"/>
  <c r="AC1" i="7"/>
  <c r="AD1" i="7"/>
  <c r="AE1" i="7"/>
  <c r="AF1" i="7"/>
  <c r="AG1" i="7"/>
  <c r="AH1" i="7"/>
  <c r="AI1" i="7"/>
  <c r="AJ1" i="7"/>
  <c r="AK1" i="7"/>
  <c r="AL1" i="7"/>
  <c r="AM1" i="7"/>
  <c r="AN1" i="7"/>
  <c r="AO1" i="7"/>
  <c r="AP1" i="7"/>
  <c r="AQ1" i="7"/>
  <c r="AR1" i="7"/>
  <c r="AS1" i="7"/>
  <c r="AT1" i="7"/>
  <c r="AU1" i="7"/>
  <c r="AV1" i="7"/>
  <c r="AW1" i="7"/>
  <c r="AX1" i="7"/>
  <c r="AY1" i="7"/>
  <c r="AZ1" i="7"/>
  <c r="BA1" i="7"/>
  <c r="BB1" i="7"/>
  <c r="BC1" i="7"/>
  <c r="BD1" i="7"/>
  <c r="BE1" i="7"/>
  <c r="BF1" i="7"/>
  <c r="BG1" i="7"/>
  <c r="BH1" i="7"/>
  <c r="BI1" i="7"/>
  <c r="BJ1" i="7"/>
  <c r="BK1" i="7"/>
  <c r="BL1" i="7"/>
  <c r="BM1" i="7"/>
  <c r="BN1" i="7"/>
  <c r="BO1" i="7"/>
  <c r="BP1" i="7"/>
  <c r="BQ1" i="7"/>
  <c r="BR1" i="7"/>
  <c r="BS1" i="7"/>
  <c r="BT1" i="7"/>
  <c r="BU1" i="7"/>
  <c r="BV1" i="7"/>
  <c r="BW1" i="7"/>
  <c r="BX1" i="7"/>
  <c r="BY1" i="7"/>
  <c r="BZ1" i="7"/>
  <c r="CA1" i="7"/>
  <c r="CB1" i="7"/>
  <c r="CC1" i="7"/>
  <c r="CD1" i="7"/>
  <c r="CE1" i="7"/>
  <c r="CF1" i="7"/>
  <c r="CG1" i="7"/>
  <c r="CH1" i="7"/>
  <c r="CI1" i="7"/>
  <c r="CJ1" i="7"/>
  <c r="CK1" i="7"/>
  <c r="CL1" i="7"/>
  <c r="CM1" i="7"/>
  <c r="CN1" i="7"/>
  <c r="CO1" i="7"/>
  <c r="CP1" i="7"/>
  <c r="CQ1" i="7"/>
  <c r="CR1" i="7"/>
  <c r="CS1" i="7"/>
  <c r="CT1" i="7"/>
  <c r="CX2" i="6"/>
  <c r="CW2" i="6"/>
  <c r="CV2" i="6"/>
  <c r="CU2" i="6"/>
  <c r="CT2" i="6"/>
  <c r="CS2" i="6"/>
  <c r="CR2" i="6"/>
  <c r="CQ2" i="6"/>
  <c r="CP2" i="6"/>
  <c r="CO2" i="6"/>
  <c r="CN2" i="6"/>
  <c r="CM2" i="6"/>
  <c r="CL2" i="6"/>
  <c r="CK2" i="6"/>
  <c r="CJ2" i="6"/>
  <c r="CI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M2" i="6"/>
  <c r="BL2" i="6"/>
  <c r="BK2" i="6"/>
  <c r="BJ2" i="6"/>
  <c r="BI2" i="6"/>
  <c r="BH2" i="6"/>
  <c r="BG2" i="6"/>
  <c r="BF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U2" i="6"/>
  <c r="T2" i="6"/>
  <c r="S2" i="6"/>
  <c r="Q2" i="6"/>
  <c r="T2" i="1"/>
  <c r="T1" i="1"/>
  <c r="U2" i="1"/>
  <c r="U1" i="1"/>
  <c r="V2" i="1"/>
  <c r="V1" i="1"/>
  <c r="W2" i="1"/>
  <c r="W1" i="1"/>
  <c r="X2" i="1"/>
  <c r="X1" i="1"/>
  <c r="Y2" i="1"/>
  <c r="Y1" i="1"/>
  <c r="Z2" i="1"/>
  <c r="Z1" i="1"/>
  <c r="AA2" i="1"/>
  <c r="AA1" i="1"/>
  <c r="AB2" i="1"/>
  <c r="AB1" i="1"/>
  <c r="AC2" i="1"/>
  <c r="AC1" i="1"/>
  <c r="AD2" i="1"/>
  <c r="AD1" i="1"/>
  <c r="AE2" i="1"/>
  <c r="AE1" i="1"/>
  <c r="AF2" i="1"/>
  <c r="AF1" i="1"/>
  <c r="AG2" i="1"/>
  <c r="AG1" i="1"/>
  <c r="AH2" i="1"/>
  <c r="AH1" i="1"/>
  <c r="AI2" i="1"/>
  <c r="AI1" i="1"/>
  <c r="AJ2" i="1"/>
  <c r="AJ1" i="1"/>
  <c r="AK2" i="1"/>
  <c r="AK1" i="1"/>
  <c r="AL2" i="1"/>
  <c r="AL1" i="1"/>
  <c r="AM2" i="1"/>
  <c r="AM1" i="1"/>
  <c r="AN2" i="1"/>
  <c r="AN1" i="1"/>
  <c r="AO2" i="1"/>
  <c r="AO1" i="1"/>
  <c r="AP2" i="1"/>
  <c r="AP1" i="1"/>
  <c r="AQ2" i="1"/>
  <c r="AQ1" i="1"/>
  <c r="AR2" i="1"/>
  <c r="AR1" i="1"/>
  <c r="AS2" i="1"/>
  <c r="AS1" i="1"/>
  <c r="AT2" i="1"/>
  <c r="AT1" i="1"/>
  <c r="AU2" i="1"/>
  <c r="AU1" i="1"/>
  <c r="AV2" i="1"/>
  <c r="AV1" i="1"/>
  <c r="AW2" i="1"/>
  <c r="AW1" i="1"/>
  <c r="AX2" i="1"/>
  <c r="AX1" i="1"/>
  <c r="AY2" i="1"/>
  <c r="AY1" i="1"/>
  <c r="AZ2" i="1"/>
  <c r="AZ1" i="1"/>
  <c r="BA2" i="1"/>
  <c r="BA1" i="1"/>
  <c r="BB2" i="1"/>
  <c r="BB1" i="1"/>
  <c r="BC2" i="1"/>
  <c r="BC1" i="1"/>
  <c r="BD2" i="1"/>
  <c r="BD1" i="1"/>
  <c r="BE2" i="1"/>
  <c r="BE1" i="1"/>
  <c r="BF2" i="1"/>
  <c r="BF1" i="1"/>
  <c r="BG2" i="1"/>
  <c r="BG1" i="1"/>
  <c r="BH2" i="1"/>
  <c r="BH1" i="1"/>
  <c r="BI2" i="1"/>
  <c r="BI1" i="1"/>
  <c r="BJ2" i="1"/>
  <c r="BJ1" i="1"/>
  <c r="BK2" i="1"/>
  <c r="BK1" i="1"/>
  <c r="BL2" i="1"/>
  <c r="BL1" i="1"/>
  <c r="BM2" i="1"/>
  <c r="BM1" i="1"/>
  <c r="BN2" i="1"/>
  <c r="BN1" i="1"/>
  <c r="BO2" i="1"/>
  <c r="BO1" i="1"/>
  <c r="BP2" i="1"/>
  <c r="BP1" i="1"/>
  <c r="BQ2" i="1"/>
  <c r="BQ1" i="1"/>
  <c r="BR2" i="1"/>
  <c r="BR1" i="1"/>
  <c r="BS2" i="1"/>
  <c r="BS1" i="1"/>
  <c r="BT2" i="1"/>
  <c r="BT1" i="1"/>
  <c r="BU2" i="1"/>
  <c r="BU1" i="1"/>
  <c r="BV2" i="1"/>
  <c r="BV1" i="1"/>
  <c r="BW2" i="1"/>
  <c r="BW1" i="1"/>
  <c r="BX2" i="1"/>
  <c r="BX1" i="1"/>
  <c r="BY2" i="1"/>
  <c r="BY1" i="1"/>
  <c r="BZ2" i="1"/>
  <c r="BZ1" i="1"/>
  <c r="CA2" i="1"/>
  <c r="CA1" i="1"/>
  <c r="CB2" i="1"/>
  <c r="CB1" i="1"/>
  <c r="CC2" i="1"/>
  <c r="CC1" i="1"/>
  <c r="CD2" i="1"/>
  <c r="CD1" i="1"/>
  <c r="CE2" i="1"/>
  <c r="CE1" i="1"/>
  <c r="CF2" i="1"/>
  <c r="CF1" i="1"/>
  <c r="CG2" i="1"/>
  <c r="CG1" i="1"/>
  <c r="CH2" i="1"/>
  <c r="CH1" i="1"/>
  <c r="CI2" i="1"/>
  <c r="CI1" i="1"/>
  <c r="CJ2" i="1"/>
  <c r="CJ1" i="1"/>
  <c r="CK2" i="1"/>
  <c r="CK1" i="1"/>
  <c r="CL2" i="1"/>
  <c r="CL1" i="1"/>
  <c r="CM2" i="1"/>
  <c r="CM1" i="1"/>
  <c r="CN2" i="1"/>
  <c r="CN1" i="1"/>
  <c r="CO2" i="1"/>
  <c r="CO1" i="1"/>
  <c r="CP2" i="1"/>
  <c r="CP1" i="1"/>
  <c r="CQ2" i="1"/>
  <c r="CQ1" i="1"/>
  <c r="CR2" i="1"/>
  <c r="CR1" i="1"/>
  <c r="CS2" i="1"/>
  <c r="CS1" i="1"/>
  <c r="CT2" i="1"/>
  <c r="CT1" i="1"/>
  <c r="CU2" i="1"/>
  <c r="CU1" i="1"/>
  <c r="CV2" i="1"/>
  <c r="CV1" i="1"/>
  <c r="CW2" i="1"/>
  <c r="CW1" i="1"/>
  <c r="CX2" i="1"/>
  <c r="CX1" i="1"/>
  <c r="CY2" i="1"/>
  <c r="CY1" i="1"/>
  <c r="D66" i="7"/>
  <c r="D66" i="6"/>
  <c r="C66" i="6"/>
</calcChain>
</file>

<file path=xl/sharedStrings.xml><?xml version="1.0" encoding="utf-8"?>
<sst xmlns="http://schemas.openxmlformats.org/spreadsheetml/2006/main" count="1031" uniqueCount="216">
  <si>
    <t>Count</t>
  </si>
  <si>
    <t>Station</t>
  </si>
  <si>
    <t>Name</t>
  </si>
  <si>
    <t>Broad Support Type</t>
  </si>
  <si>
    <t>Role / details</t>
  </si>
  <si>
    <t>Background</t>
  </si>
  <si>
    <t>Institution</t>
  </si>
  <si>
    <t>First timer?</t>
  </si>
  <si>
    <t>Labor Type</t>
  </si>
  <si>
    <t>Ticket Type</t>
  </si>
  <si>
    <t>Pipeline - PQ Packet Sent</t>
  </si>
  <si>
    <t>Current SIP - PQ Status</t>
  </si>
  <si>
    <t>Pipeline - CHC to ZCM</t>
  </si>
  <si>
    <t>Arrival at Pole (depends on Herc)</t>
  </si>
  <si>
    <t>Departure from Pole (depends on Herc)</t>
  </si>
  <si>
    <t>Pipeline - ZCM to CHC</t>
  </si>
  <si>
    <t>Days at Pole</t>
  </si>
  <si>
    <t>Comments</t>
  </si>
  <si>
    <t>NPX</t>
  </si>
  <si>
    <t>Kael Hanson</t>
  </si>
  <si>
    <t>Mgmt&amp;Safety</t>
  </si>
  <si>
    <t>On ice lead</t>
  </si>
  <si>
    <t>PI</t>
  </si>
  <si>
    <t>UW-Madison</t>
  </si>
  <si>
    <t>No</t>
  </si>
  <si>
    <t>Project</t>
  </si>
  <si>
    <t>Comm</t>
  </si>
  <si>
    <t>michael.zernick@icecube.wisc.edu</t>
  </si>
  <si>
    <t>Farshid Feyzi</t>
  </si>
  <si>
    <t>Project Manager</t>
  </si>
  <si>
    <t>Mike Zernick</t>
  </si>
  <si>
    <t xml:space="preserve">Quality &amp; Safety Mgr </t>
  </si>
  <si>
    <t xml:space="preserve">ICU Quality &amp; Safety </t>
  </si>
  <si>
    <t>Ian McEwen</t>
  </si>
  <si>
    <t>Drill and Install Mgr</t>
  </si>
  <si>
    <t>Implementation Manager</t>
  </si>
  <si>
    <t xml:space="preserve">dar.gibson@icecube.wisc.edu </t>
  </si>
  <si>
    <t>Dar Gibson</t>
  </si>
  <si>
    <t>Drill</t>
  </si>
  <si>
    <t xml:space="preserve">Drill Lead </t>
  </si>
  <si>
    <t>Senior Driller</t>
  </si>
  <si>
    <t>Jonas Kalin</t>
  </si>
  <si>
    <t xml:space="preserve">Drill Team </t>
  </si>
  <si>
    <t xml:space="preserve">Senior Driller </t>
  </si>
  <si>
    <t>jonas.kalin@gmail.com</t>
  </si>
  <si>
    <t>Graham Roberts</t>
  </si>
  <si>
    <t>cm3h2o@gmail.com</t>
  </si>
  <si>
    <t>Lexi Oxborough</t>
  </si>
  <si>
    <t>PSL Engineer</t>
  </si>
  <si>
    <t>oxborough@wisc.edu</t>
  </si>
  <si>
    <t>Jake Nesbit</t>
  </si>
  <si>
    <t>jnesbit@wisc.edu</t>
  </si>
  <si>
    <t>Barb Birrittella</t>
  </si>
  <si>
    <t>bbirrittella@wisc.edu</t>
  </si>
  <si>
    <t>Xu Zhai</t>
  </si>
  <si>
    <t>Yes</t>
  </si>
  <si>
    <t>xzhai@wisc.edu</t>
  </si>
  <si>
    <t>James Roth</t>
  </si>
  <si>
    <t>UDel Engineer</t>
  </si>
  <si>
    <t>U-Delaware</t>
  </si>
  <si>
    <t>roth@bartol.udel.edu</t>
  </si>
  <si>
    <t>Jeanne Edwards</t>
  </si>
  <si>
    <t>jmedwards5@wisc.edu</t>
  </si>
  <si>
    <t>Paul Wisniewski</t>
  </si>
  <si>
    <t>Drill Team</t>
  </si>
  <si>
    <t>paul.wisniewski@icecube.wisc.edu</t>
  </si>
  <si>
    <t>McM</t>
  </si>
  <si>
    <t>Dennis Duling</t>
  </si>
  <si>
    <t>Drill Team MCM  - Logistics</t>
  </si>
  <si>
    <t>Notes and Change Log:</t>
  </si>
  <si>
    <t>Legend</t>
  </si>
  <si>
    <t>Drill-team change to 10 in refit season</t>
  </si>
  <si>
    <t>Labor types</t>
  </si>
  <si>
    <t>Project = person paid with project funds
In-kind = contributed labor from other institutions</t>
  </si>
  <si>
    <t>Tickets</t>
  </si>
  <si>
    <t>Ticket types are Comm (ASC supplied, NSF sponsored) or Self (institution supplied)</t>
  </si>
  <si>
    <t>PQ Status</t>
  </si>
  <si>
    <t>PQ Status: Date = PQ'ed, empty = not PQ'ed</t>
  </si>
  <si>
    <t>333 Pipeline report date&gt;</t>
  </si>
  <si>
    <t>Alternates</t>
  </si>
  <si>
    <t>Åse Torgilsson</t>
  </si>
  <si>
    <t>Engineer</t>
  </si>
  <si>
    <t>ase.tor.4791@gmail.com</t>
  </si>
  <si>
    <t>Erik Ejdepalm</t>
  </si>
  <si>
    <t>erik.ejdepalm@protonmail.com</t>
  </si>
  <si>
    <t>Terry Benson</t>
  </si>
  <si>
    <t>Engineering/drill team</t>
  </si>
  <si>
    <t>tbenson@psl.wisc.edu</t>
  </si>
  <si>
    <t>Jeff Lemery</t>
  </si>
  <si>
    <t>jlemery@psl.wisc.edu</t>
  </si>
  <si>
    <t>Brent Folmer</t>
  </si>
  <si>
    <t>Electrician</t>
  </si>
  <si>
    <t>bfolmer@westphalec.com</t>
  </si>
  <si>
    <t>DATES RANGE</t>
  </si>
  <si>
    <t>Role</t>
  </si>
  <si>
    <t xml:space="preserve">Kael Hanson </t>
  </si>
  <si>
    <t>PI/On-ice Lead</t>
  </si>
  <si>
    <t>Faculty</t>
  </si>
  <si>
    <t>Start to holidays</t>
  </si>
  <si>
    <t>Albrecht Karle</t>
  </si>
  <si>
    <t>On-ice Lead</t>
  </si>
  <si>
    <t>In-kind</t>
  </si>
  <si>
    <t>After holidays to end</t>
  </si>
  <si>
    <t>Quality &amp; Safety Mgr</t>
  </si>
  <si>
    <t>Drill &amp; Install Mgr</t>
  </si>
  <si>
    <t>Implementation Mgr</t>
  </si>
  <si>
    <t>Drill Lead</t>
  </si>
  <si>
    <t>Full Season</t>
  </si>
  <si>
    <t>U-Del</t>
  </si>
  <si>
    <t>2nd 1/2 season</t>
  </si>
  <si>
    <t>1st 1/2 season</t>
  </si>
  <si>
    <t>overlap w/gen-tech</t>
  </si>
  <si>
    <t>1/2 Season</t>
  </si>
  <si>
    <t>Brent Folmer (or another contract electrician)</t>
  </si>
  <si>
    <t>Sub-Contractor</t>
  </si>
  <si>
    <t>Sweden</t>
  </si>
  <si>
    <t>Self</t>
  </si>
  <si>
    <t>Ase Torgilsson</t>
  </si>
  <si>
    <t>TBD</t>
  </si>
  <si>
    <t>Generator Technician (Terra Cat)</t>
  </si>
  <si>
    <t>SME</t>
  </si>
  <si>
    <t>Gen Tech</t>
  </si>
  <si>
    <t>Caterpillar</t>
  </si>
  <si>
    <t>1st 1/2 season. May be possible to accomplish Gen 2 repair in McM before shipping to Pole</t>
  </si>
  <si>
    <t>Delia Tosi</t>
  </si>
  <si>
    <t>Installation</t>
  </si>
  <si>
    <t>Install Leader</t>
  </si>
  <si>
    <t>Scientist</t>
  </si>
  <si>
    <t>Perry Sandstrom</t>
  </si>
  <si>
    <t>CPT (cables)</t>
  </si>
  <si>
    <t>Project Engineer</t>
  </si>
  <si>
    <t>mid-season</t>
  </si>
  <si>
    <t>Jeff Weber</t>
  </si>
  <si>
    <t>South Pole Acceptance Testing</t>
  </si>
  <si>
    <t>late-season. Preliminary dates, if possible leave later</t>
  </si>
  <si>
    <t>Rob Halliday</t>
  </si>
  <si>
    <t>ICL Integration</t>
  </si>
  <si>
    <t>Post-doc</t>
  </si>
  <si>
    <t>MSU</t>
  </si>
  <si>
    <t>John Kelley</t>
  </si>
  <si>
    <t>ICL Integration Lead</t>
  </si>
  <si>
    <t>Chris Ng</t>
  </si>
  <si>
    <t>Cable Team - SJBs</t>
  </si>
  <si>
    <t>Brian Ferguson</t>
  </si>
  <si>
    <t>Cable Team - SCA</t>
  </si>
  <si>
    <t>late-season</t>
  </si>
  <si>
    <t>MAX</t>
  </si>
  <si>
    <t>Darrell Hamilton</t>
  </si>
  <si>
    <t>Curtis Moore</t>
  </si>
  <si>
    <t>Rickard</t>
  </si>
  <si>
    <t>Jim Koehler</t>
  </si>
  <si>
    <t>Paul Anker</t>
  </si>
  <si>
    <t>Frederik Sorqvist</t>
  </si>
  <si>
    <t>Jayred</t>
  </si>
  <si>
    <t>Shawntel</t>
  </si>
  <si>
    <t>Drill-team 14 in pre-drill season</t>
  </si>
  <si>
    <t>On-Ice Lead</t>
  </si>
  <si>
    <t>Impl. Mgr</t>
  </si>
  <si>
    <t>Project Mgr</t>
  </si>
  <si>
    <t>String Install Lead - D1, Overall install lead</t>
  </si>
  <si>
    <t>String Installer - D2+ SME Senior (DOM INSTALLER #1)</t>
  </si>
  <si>
    <t>String Installer - D3 + SME  (DOM INSTALLER #2)</t>
  </si>
  <si>
    <t>Chiba</t>
  </si>
  <si>
    <t>String Installer - D4  + SME (LOGBOOK)</t>
  </si>
  <si>
    <t>DESY</t>
  </si>
  <si>
    <t>String Installer - D5 + SME (DOM SUPPLIER #1)</t>
  </si>
  <si>
    <t>Student</t>
  </si>
  <si>
    <t>Munich</t>
  </si>
  <si>
    <t>Gary Hill</t>
  </si>
  <si>
    <t>String Install - N1 Lead</t>
  </si>
  <si>
    <t>Adelade</t>
  </si>
  <si>
    <t>String Installer - N2 + SME (DOM INSTALLER #1)</t>
  </si>
  <si>
    <t>String Installer - N3 + SME (DOM INSTALLER #2)</t>
  </si>
  <si>
    <t>String Installer - N4 (LOGBOOK)</t>
  </si>
  <si>
    <t>Wuppertal/Mainz</t>
  </si>
  <si>
    <t>String Installer - N5 (DOM SUPPLIER #1)</t>
  </si>
  <si>
    <t>ICL / Integration Lead</t>
  </si>
  <si>
    <t>Ty DeYoung</t>
  </si>
  <si>
    <t>ICL / Cables</t>
  </si>
  <si>
    <t>Professor</t>
  </si>
  <si>
    <t>Cable team</t>
  </si>
  <si>
    <t>Erik Blaufuss</t>
  </si>
  <si>
    <t>Integration</t>
  </si>
  <si>
    <t>Commissioning</t>
  </si>
  <si>
    <t>Maryland</t>
  </si>
  <si>
    <t>Shift 1 Lead</t>
  </si>
  <si>
    <t>Shift 1 Deputy Drill Lead</t>
  </si>
  <si>
    <t>Shift 1 Driller</t>
  </si>
  <si>
    <t>Shift 1 Driller / Installation DOM SUPPLIER #2</t>
  </si>
  <si>
    <t>Shift 1 Driller / Installation DOM SUPPLIER #3</t>
  </si>
  <si>
    <t>Shift 1 Driller / Installation Winch Operator</t>
  </si>
  <si>
    <t>Shift 2 Drill Lead</t>
  </si>
  <si>
    <t>Shift 2 Deputy Drill Lead</t>
  </si>
  <si>
    <t>Shift 2 Driller</t>
  </si>
  <si>
    <t>Shift 2 Driller / Installation DOM SUPPLIER #2</t>
  </si>
  <si>
    <t>Shift 2 Driller / Installation DOM SUPPLIER #3</t>
  </si>
  <si>
    <t>Shift 2 Driller  / Installation Winch Operator</t>
  </si>
  <si>
    <t>Shift 3 Drill Lead</t>
  </si>
  <si>
    <t>Shift 3 Deputy Drill Lead</t>
  </si>
  <si>
    <t>Shift 3 Driller</t>
  </si>
  <si>
    <t>Shift 3 Driller / Installation DOM SUPPLIER #2</t>
  </si>
  <si>
    <t>Shift 3 Driller / Installation DOM SUPPLIER #3</t>
  </si>
  <si>
    <t>Shift 3 Driller  / Installation Winch Operator</t>
  </si>
  <si>
    <t>Total</t>
  </si>
  <si>
    <t>Unique Types</t>
  </si>
  <si>
    <t>Billets</t>
  </si>
  <si>
    <t>Person days</t>
  </si>
  <si>
    <t>Cargo (mcMurdo)</t>
  </si>
  <si>
    <t>average days/role</t>
  </si>
  <si>
    <t>average days / role</t>
  </si>
  <si>
    <t>DATE RANGE AT POLE</t>
  </si>
  <si>
    <t>TOTAL  ICU POPULATION AT NPX--&gt;</t>
  </si>
  <si>
    <t>In kind (COUNTED ALREADY IN TOTAL)</t>
  </si>
  <si>
    <t>ICECUBE UPGRADE PROPOSED POPULATION CHART - FIELD SEASON 1</t>
  </si>
  <si>
    <t>ICECUBE UPGRADE PROPOSED POPULATION CHART - FIELD SEASON 2</t>
  </si>
  <si>
    <t>ICECUBE UPGRADE PROPOSED POPULATION CHART - FIELD SEASON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</si>
</sst>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/d;@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164" fontId="5" fillId="0" borderId="0" xfId="0" applyNumberFormat="1" applyFont="1" applyAlignment="1">
      <alignment wrapText="1"/>
    </xf>
    <xf numFmtId="164" fontId="5" fillId="0" borderId="0" xfId="0" applyNumberFormat="1" applyFont="1"/>
    <xf numFmtId="0" fontId="3" fillId="0" borderId="0" xfId="1" applyFill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1" fontId="1" fillId="0" borderId="0" xfId="0" applyNumberFormat="1" applyFont="1" applyAlignment="1">
      <alignment wrapText="1"/>
    </xf>
    <xf numFmtId="1" fontId="0" fillId="0" borderId="0" xfId="0" applyNumberFormat="1"/>
    <xf numFmtId="15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0" borderId="1" xfId="0" applyBorder="1"/>
    <xf numFmtId="0" fontId="2" fillId="3" borderId="1" xfId="0" applyFont="1" applyFill="1" applyBorder="1"/>
    <xf numFmtId="0" fontId="2" fillId="0" borderId="1" xfId="0" applyFont="1" applyBorder="1"/>
    <xf numFmtId="1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" fontId="1" fillId="0" borderId="0" xfId="0" applyNumberFormat="1" applyFont="1"/>
    <xf numFmtId="165" fontId="5" fillId="0" borderId="0" xfId="0" applyNumberFormat="1" applyFont="1" applyAlignment="1">
      <alignment wrapText="1"/>
    </xf>
    <xf numFmtId="165" fontId="5" fillId="0" borderId="0" xfId="0" applyNumberFormat="1" applyFont="1"/>
    <xf numFmtId="0" fontId="7" fillId="0" borderId="0" xfId="0" applyFont="1" applyAlignment="1">
      <alignment wrapText="1"/>
    </xf>
    <xf numFmtId="165" fontId="0" fillId="0" borderId="0" xfId="0" applyNumberFormat="1"/>
    <xf numFmtId="165" fontId="1" fillId="0" borderId="0" xfId="0" applyNumberFormat="1" applyFont="1" applyAlignment="1">
      <alignment wrapText="1"/>
    </xf>
    <xf numFmtId="0" fontId="0" fillId="0" borderId="0" xfId="0" quotePrefix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0" fillId="0" borderId="4" xfId="0" applyBorder="1"/>
    <xf numFmtId="0" fontId="1" fillId="0" borderId="7" xfId="0" applyFont="1" applyBorder="1"/>
    <xf numFmtId="0" fontId="1" fillId="0" borderId="5" xfId="0" applyFont="1" applyBorder="1" applyAlignment="1">
      <alignment vertical="top"/>
    </xf>
    <xf numFmtId="0" fontId="0" fillId="3" borderId="0" xfId="0" applyFill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165" fontId="5" fillId="0" borderId="0" xfId="0" applyNumberFormat="1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0" fillId="0" borderId="6" xfId="0" applyBorder="1"/>
    <xf numFmtId="0" fontId="1" fillId="0" borderId="4" xfId="0" applyFont="1" applyBorder="1"/>
    <xf numFmtId="0" fontId="0" fillId="0" borderId="9" xfId="0" applyBorder="1"/>
    <xf numFmtId="0" fontId="1" fillId="0" borderId="9" xfId="0" applyFont="1" applyBorder="1"/>
    <xf numFmtId="0" fontId="1" fillId="0" borderId="8" xfId="0" applyFont="1" applyBorder="1"/>
    <xf numFmtId="0" fontId="0" fillId="0" borderId="5" xfId="0" applyBorder="1"/>
    <xf numFmtId="0" fontId="1" fillId="0" borderId="2" xfId="0" applyFont="1" applyBorder="1"/>
    <xf numFmtId="0" fontId="0" fillId="0" borderId="2" xfId="0" applyBorder="1"/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Font="1"/>
    <xf numFmtId="164" fontId="11" fillId="0" borderId="0" xfId="0" applyNumberFormat="1" applyFont="1"/>
    <xf numFmtId="164" fontId="1" fillId="0" borderId="0" xfId="0" applyNumberFormat="1" applyFont="1"/>
    <xf numFmtId="164" fontId="0" fillId="0" borderId="0" xfId="0" applyNumberFormat="1" applyFont="1"/>
    <xf numFmtId="164" fontId="11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165" fontId="11" fillId="0" borderId="0" xfId="0" applyNumberFormat="1" applyFont="1"/>
    <xf numFmtId="0" fontId="0" fillId="0" borderId="0" xfId="0" applyFont="1" applyAlignment="1">
      <alignment wrapText="1"/>
    </xf>
    <xf numFmtId="165" fontId="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" fontId="0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ICU Population  Profile   - Field  Season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43507582385533E-2"/>
          <c:y val="7.1669800603282804E-2"/>
          <c:w val="0.88644603018372703"/>
          <c:h val="0.79954428631961139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'Field Season 1'!$S$3:$CU$3</c:f>
              <c:numCache>
                <c:formatCode>m/d;@</c:formatCode>
                <c:ptCount val="81"/>
                <c:pt idx="0">
                  <c:v>44875</c:v>
                </c:pt>
                <c:pt idx="1">
                  <c:v>44876</c:v>
                </c:pt>
                <c:pt idx="2">
                  <c:v>44877</c:v>
                </c:pt>
                <c:pt idx="3">
                  <c:v>44878</c:v>
                </c:pt>
                <c:pt idx="4">
                  <c:v>44879</c:v>
                </c:pt>
                <c:pt idx="5">
                  <c:v>44880</c:v>
                </c:pt>
                <c:pt idx="6">
                  <c:v>44881</c:v>
                </c:pt>
                <c:pt idx="7">
                  <c:v>44882</c:v>
                </c:pt>
                <c:pt idx="8">
                  <c:v>44883</c:v>
                </c:pt>
                <c:pt idx="9">
                  <c:v>44884</c:v>
                </c:pt>
                <c:pt idx="10">
                  <c:v>44885</c:v>
                </c:pt>
                <c:pt idx="11">
                  <c:v>44886</c:v>
                </c:pt>
                <c:pt idx="12">
                  <c:v>44887</c:v>
                </c:pt>
                <c:pt idx="13">
                  <c:v>44888</c:v>
                </c:pt>
                <c:pt idx="14">
                  <c:v>44889</c:v>
                </c:pt>
                <c:pt idx="15">
                  <c:v>44890</c:v>
                </c:pt>
                <c:pt idx="16">
                  <c:v>44891</c:v>
                </c:pt>
                <c:pt idx="17">
                  <c:v>44892</c:v>
                </c:pt>
                <c:pt idx="18">
                  <c:v>44893</c:v>
                </c:pt>
                <c:pt idx="19">
                  <c:v>44894</c:v>
                </c:pt>
                <c:pt idx="20">
                  <c:v>44895</c:v>
                </c:pt>
                <c:pt idx="21">
                  <c:v>44896</c:v>
                </c:pt>
                <c:pt idx="22">
                  <c:v>44897</c:v>
                </c:pt>
                <c:pt idx="23">
                  <c:v>44898</c:v>
                </c:pt>
                <c:pt idx="24">
                  <c:v>44899</c:v>
                </c:pt>
                <c:pt idx="25">
                  <c:v>44900</c:v>
                </c:pt>
                <c:pt idx="26">
                  <c:v>44901</c:v>
                </c:pt>
                <c:pt idx="27">
                  <c:v>44902</c:v>
                </c:pt>
                <c:pt idx="28">
                  <c:v>44903</c:v>
                </c:pt>
                <c:pt idx="29">
                  <c:v>44904</c:v>
                </c:pt>
                <c:pt idx="30">
                  <c:v>44905</c:v>
                </c:pt>
                <c:pt idx="31">
                  <c:v>44906</c:v>
                </c:pt>
                <c:pt idx="32">
                  <c:v>44907</c:v>
                </c:pt>
                <c:pt idx="33">
                  <c:v>44908</c:v>
                </c:pt>
                <c:pt idx="34">
                  <c:v>44909</c:v>
                </c:pt>
                <c:pt idx="35">
                  <c:v>44910</c:v>
                </c:pt>
                <c:pt idx="36">
                  <c:v>44911</c:v>
                </c:pt>
                <c:pt idx="37">
                  <c:v>44912</c:v>
                </c:pt>
                <c:pt idx="38">
                  <c:v>44913</c:v>
                </c:pt>
                <c:pt idx="39">
                  <c:v>44914</c:v>
                </c:pt>
                <c:pt idx="40">
                  <c:v>44915</c:v>
                </c:pt>
                <c:pt idx="41">
                  <c:v>44916</c:v>
                </c:pt>
                <c:pt idx="42">
                  <c:v>44917</c:v>
                </c:pt>
                <c:pt idx="43">
                  <c:v>44918</c:v>
                </c:pt>
                <c:pt idx="44">
                  <c:v>44919</c:v>
                </c:pt>
                <c:pt idx="45">
                  <c:v>44920</c:v>
                </c:pt>
                <c:pt idx="46">
                  <c:v>44921</c:v>
                </c:pt>
                <c:pt idx="47">
                  <c:v>44922</c:v>
                </c:pt>
                <c:pt idx="48">
                  <c:v>44923</c:v>
                </c:pt>
                <c:pt idx="49">
                  <c:v>44924</c:v>
                </c:pt>
                <c:pt idx="50">
                  <c:v>44925</c:v>
                </c:pt>
                <c:pt idx="51">
                  <c:v>44926</c:v>
                </c:pt>
                <c:pt idx="52">
                  <c:v>44927</c:v>
                </c:pt>
                <c:pt idx="53">
                  <c:v>44928</c:v>
                </c:pt>
                <c:pt idx="54">
                  <c:v>44929</c:v>
                </c:pt>
                <c:pt idx="55">
                  <c:v>44930</c:v>
                </c:pt>
                <c:pt idx="56">
                  <c:v>44931</c:v>
                </c:pt>
                <c:pt idx="57">
                  <c:v>44932</c:v>
                </c:pt>
                <c:pt idx="58">
                  <c:v>44933</c:v>
                </c:pt>
                <c:pt idx="59">
                  <c:v>44934</c:v>
                </c:pt>
                <c:pt idx="60">
                  <c:v>44935</c:v>
                </c:pt>
                <c:pt idx="61">
                  <c:v>44936</c:v>
                </c:pt>
                <c:pt idx="62">
                  <c:v>44937</c:v>
                </c:pt>
                <c:pt idx="63">
                  <c:v>44938</c:v>
                </c:pt>
                <c:pt idx="64">
                  <c:v>44939</c:v>
                </c:pt>
                <c:pt idx="65">
                  <c:v>44940</c:v>
                </c:pt>
                <c:pt idx="66">
                  <c:v>44941</c:v>
                </c:pt>
                <c:pt idx="67">
                  <c:v>44942</c:v>
                </c:pt>
                <c:pt idx="68">
                  <c:v>44943</c:v>
                </c:pt>
                <c:pt idx="69">
                  <c:v>44944</c:v>
                </c:pt>
                <c:pt idx="70">
                  <c:v>44945</c:v>
                </c:pt>
                <c:pt idx="71">
                  <c:v>44946</c:v>
                </c:pt>
                <c:pt idx="72">
                  <c:v>44947</c:v>
                </c:pt>
                <c:pt idx="73">
                  <c:v>44948</c:v>
                </c:pt>
                <c:pt idx="74">
                  <c:v>44949</c:v>
                </c:pt>
                <c:pt idx="75">
                  <c:v>44950</c:v>
                </c:pt>
                <c:pt idx="76">
                  <c:v>44951</c:v>
                </c:pt>
                <c:pt idx="77">
                  <c:v>44952</c:v>
                </c:pt>
                <c:pt idx="78">
                  <c:v>44953</c:v>
                </c:pt>
                <c:pt idx="79">
                  <c:v>44954</c:v>
                </c:pt>
                <c:pt idx="80">
                  <c:v>44955</c:v>
                </c:pt>
              </c:numCache>
            </c:numRef>
          </c:cat>
          <c:val>
            <c:numRef>
              <c:f>'Field Season 1'!$S$1:$CU$1</c:f>
              <c:numCache>
                <c:formatCode>General</c:formatCode>
                <c:ptCount val="81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AE41-9886-66DFD273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648736"/>
        <c:axId val="828791552"/>
      </c:lineChart>
      <c:dateAx>
        <c:axId val="82764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791552"/>
        <c:crosses val="autoZero"/>
        <c:auto val="1"/>
        <c:lblOffset val="100"/>
        <c:baseTimeUnit val="days"/>
        <c:majorUnit val="7"/>
        <c:majorTimeUnit val="days"/>
      </c:dateAx>
      <c:valAx>
        <c:axId val="828791552"/>
        <c:scaling>
          <c:orientation val="minMax"/>
          <c:max val="50"/>
        </c:scaling>
        <c:delete val="0"/>
        <c:axPos val="l"/>
        <c:majorGridlines>
          <c:spPr>
            <a:ln w="12700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people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648736"/>
        <c:crosses val="autoZero"/>
        <c:crossBetween val="midCat"/>
        <c:majorUnit val="5"/>
        <c:minorUnit val="1"/>
      </c:valAx>
      <c:spPr>
        <a:noFill/>
        <a:ln w="38100">
          <a:solidFill>
            <a:schemeClr val="bg2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3446048410615337"/>
          <c:y val="8.7645450568678909E-2"/>
          <c:w val="0.128513597258676"/>
          <c:h val="9.2976348464084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Billets Distribution Field Season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C2-944F-A580-A26B5F42BCD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C2-944F-A580-A26B5F42BCD4}"/>
              </c:ext>
            </c:extLst>
          </c:dPt>
          <c:dLbls>
            <c:dLbl>
              <c:idx val="0"/>
              <c:layout>
                <c:manualLayout>
                  <c:x val="-6.9811612761168956E-2"/>
                  <c:y val="-0.1406010417762230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2-944F-A580-A26B5F42BCD4}"/>
                </c:ext>
              </c:extLst>
            </c:dLbl>
            <c:dLbl>
              <c:idx val="1"/>
              <c:layout>
                <c:manualLayout>
                  <c:x val="0.1480767825091166"/>
                  <c:y val="0.264447389668116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C2-944F-A580-A26B5F42B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1'!$A$61:$A$62</c:f>
              <c:strCache>
                <c:ptCount val="2"/>
                <c:pt idx="0">
                  <c:v>Mgmt&amp;Safety</c:v>
                </c:pt>
                <c:pt idx="1">
                  <c:v>Drill</c:v>
                </c:pt>
              </c:strCache>
            </c:strRef>
          </c:cat>
          <c:val>
            <c:numRef>
              <c:f>'Field Season 1'!$B$61:$B$62</c:f>
              <c:numCache>
                <c:formatCode>General</c:formatCode>
                <c:ptCount val="2"/>
                <c:pt idx="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7A-3B45-AE07-C0B89E7800D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Person Days Distribution Field Season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A-164E-B6EA-BE48378F0F6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A-164E-B6EA-BE48378F0F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1'!$A$61:$A$62</c:f>
              <c:strCache>
                <c:ptCount val="2"/>
                <c:pt idx="0">
                  <c:v>Mgmt&amp;Safety</c:v>
                </c:pt>
                <c:pt idx="1">
                  <c:v>Drill</c:v>
                </c:pt>
              </c:strCache>
            </c:strRef>
          </c:cat>
          <c:val>
            <c:numRef>
              <c:f>'Field Season 1'!$C$61:$C$62</c:f>
              <c:numCache>
                <c:formatCode>General</c:formatCode>
                <c:ptCount val="2"/>
                <c:pt idx="0">
                  <c:v>119</c:v>
                </c:pt>
                <c:pt idx="1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2A-164E-B6EA-BE48378F0F6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ICU Population  Profile   - Field  Season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43507582385533E-2"/>
          <c:y val="7.1669800603282804E-2"/>
          <c:w val="0.88644603018372703"/>
          <c:h val="0.79954428631961139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ysClr val="windowText" lastClr="000000"/>
                </a:solidFill>
              </a:ln>
              <a:effectLst/>
            </c:spPr>
          </c:marker>
          <c:cat>
            <c:numRef>
              <c:f>'Field Season 2'!$S$3:$DP$3</c:f>
              <c:numCache>
                <c:formatCode>m/d;@</c:formatCode>
                <c:ptCount val="102"/>
                <c:pt idx="0">
                  <c:v>45240</c:v>
                </c:pt>
                <c:pt idx="1">
                  <c:v>45241</c:v>
                </c:pt>
                <c:pt idx="2">
                  <c:v>45242</c:v>
                </c:pt>
                <c:pt idx="3">
                  <c:v>45243</c:v>
                </c:pt>
                <c:pt idx="4">
                  <c:v>45244</c:v>
                </c:pt>
                <c:pt idx="5">
                  <c:v>45245</c:v>
                </c:pt>
                <c:pt idx="6">
                  <c:v>45246</c:v>
                </c:pt>
                <c:pt idx="7">
                  <c:v>45247</c:v>
                </c:pt>
                <c:pt idx="8">
                  <c:v>45248</c:v>
                </c:pt>
                <c:pt idx="9">
                  <c:v>45249</c:v>
                </c:pt>
                <c:pt idx="10">
                  <c:v>45250</c:v>
                </c:pt>
                <c:pt idx="11">
                  <c:v>45251</c:v>
                </c:pt>
                <c:pt idx="12">
                  <c:v>45252</c:v>
                </c:pt>
                <c:pt idx="13">
                  <c:v>45253</c:v>
                </c:pt>
                <c:pt idx="14">
                  <c:v>45254</c:v>
                </c:pt>
                <c:pt idx="15">
                  <c:v>45255</c:v>
                </c:pt>
                <c:pt idx="16">
                  <c:v>45256</c:v>
                </c:pt>
                <c:pt idx="17">
                  <c:v>45257</c:v>
                </c:pt>
                <c:pt idx="18">
                  <c:v>45258</c:v>
                </c:pt>
                <c:pt idx="19">
                  <c:v>45259</c:v>
                </c:pt>
                <c:pt idx="20">
                  <c:v>45260</c:v>
                </c:pt>
                <c:pt idx="21">
                  <c:v>45261</c:v>
                </c:pt>
                <c:pt idx="22">
                  <c:v>45262</c:v>
                </c:pt>
                <c:pt idx="23">
                  <c:v>45263</c:v>
                </c:pt>
                <c:pt idx="24">
                  <c:v>45264</c:v>
                </c:pt>
                <c:pt idx="25">
                  <c:v>45265</c:v>
                </c:pt>
                <c:pt idx="26">
                  <c:v>45266</c:v>
                </c:pt>
                <c:pt idx="27">
                  <c:v>45267</c:v>
                </c:pt>
                <c:pt idx="28">
                  <c:v>45268</c:v>
                </c:pt>
                <c:pt idx="29">
                  <c:v>45269</c:v>
                </c:pt>
                <c:pt idx="30">
                  <c:v>45270</c:v>
                </c:pt>
                <c:pt idx="31">
                  <c:v>45271</c:v>
                </c:pt>
                <c:pt idx="32">
                  <c:v>45272</c:v>
                </c:pt>
                <c:pt idx="33">
                  <c:v>45273</c:v>
                </c:pt>
                <c:pt idx="34">
                  <c:v>45274</c:v>
                </c:pt>
                <c:pt idx="35">
                  <c:v>45275</c:v>
                </c:pt>
                <c:pt idx="36">
                  <c:v>45276</c:v>
                </c:pt>
                <c:pt idx="37">
                  <c:v>45277</c:v>
                </c:pt>
                <c:pt idx="38">
                  <c:v>45278</c:v>
                </c:pt>
                <c:pt idx="39">
                  <c:v>45279</c:v>
                </c:pt>
                <c:pt idx="40">
                  <c:v>45280</c:v>
                </c:pt>
                <c:pt idx="41">
                  <c:v>45281</c:v>
                </c:pt>
                <c:pt idx="42">
                  <c:v>45282</c:v>
                </c:pt>
                <c:pt idx="43">
                  <c:v>45283</c:v>
                </c:pt>
                <c:pt idx="44">
                  <c:v>45284</c:v>
                </c:pt>
                <c:pt idx="45">
                  <c:v>45285</c:v>
                </c:pt>
                <c:pt idx="46">
                  <c:v>45286</c:v>
                </c:pt>
                <c:pt idx="47">
                  <c:v>45287</c:v>
                </c:pt>
                <c:pt idx="48">
                  <c:v>45288</c:v>
                </c:pt>
                <c:pt idx="49">
                  <c:v>45289</c:v>
                </c:pt>
                <c:pt idx="50">
                  <c:v>45290</c:v>
                </c:pt>
                <c:pt idx="51">
                  <c:v>45291</c:v>
                </c:pt>
                <c:pt idx="52">
                  <c:v>45292</c:v>
                </c:pt>
                <c:pt idx="53">
                  <c:v>45293</c:v>
                </c:pt>
                <c:pt idx="54">
                  <c:v>45294</c:v>
                </c:pt>
                <c:pt idx="55">
                  <c:v>45295</c:v>
                </c:pt>
                <c:pt idx="56">
                  <c:v>45296</c:v>
                </c:pt>
                <c:pt idx="57">
                  <c:v>45297</c:v>
                </c:pt>
                <c:pt idx="58">
                  <c:v>45298</c:v>
                </c:pt>
                <c:pt idx="59">
                  <c:v>45299</c:v>
                </c:pt>
                <c:pt idx="60">
                  <c:v>45300</c:v>
                </c:pt>
                <c:pt idx="61">
                  <c:v>45301</c:v>
                </c:pt>
                <c:pt idx="62">
                  <c:v>45302</c:v>
                </c:pt>
                <c:pt idx="63">
                  <c:v>45303</c:v>
                </c:pt>
                <c:pt idx="64">
                  <c:v>45304</c:v>
                </c:pt>
                <c:pt idx="65">
                  <c:v>45305</c:v>
                </c:pt>
                <c:pt idx="66">
                  <c:v>45306</c:v>
                </c:pt>
                <c:pt idx="67">
                  <c:v>45307</c:v>
                </c:pt>
                <c:pt idx="68">
                  <c:v>45308</c:v>
                </c:pt>
                <c:pt idx="69">
                  <c:v>45309</c:v>
                </c:pt>
                <c:pt idx="70">
                  <c:v>45310</c:v>
                </c:pt>
                <c:pt idx="71">
                  <c:v>45311</c:v>
                </c:pt>
                <c:pt idx="72">
                  <c:v>45312</c:v>
                </c:pt>
                <c:pt idx="73">
                  <c:v>45313</c:v>
                </c:pt>
                <c:pt idx="74">
                  <c:v>45314</c:v>
                </c:pt>
                <c:pt idx="75">
                  <c:v>45315</c:v>
                </c:pt>
                <c:pt idx="76">
                  <c:v>45316</c:v>
                </c:pt>
                <c:pt idx="77">
                  <c:v>45317</c:v>
                </c:pt>
                <c:pt idx="78">
                  <c:v>45318</c:v>
                </c:pt>
                <c:pt idx="79">
                  <c:v>45319</c:v>
                </c:pt>
                <c:pt idx="80">
                  <c:v>45320</c:v>
                </c:pt>
                <c:pt idx="81">
                  <c:v>45321</c:v>
                </c:pt>
                <c:pt idx="82">
                  <c:v>45322</c:v>
                </c:pt>
                <c:pt idx="83">
                  <c:v>45323</c:v>
                </c:pt>
                <c:pt idx="84">
                  <c:v>45324</c:v>
                </c:pt>
                <c:pt idx="85">
                  <c:v>45325</c:v>
                </c:pt>
              </c:numCache>
            </c:numRef>
          </c:cat>
          <c:val>
            <c:numRef>
              <c:f>'Field Season 2'!$S$1:$DP$1</c:f>
              <c:numCache>
                <c:formatCode>General</c:formatCode>
                <c:ptCount val="102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18</c:v>
                </c:pt>
                <c:pt idx="77">
                  <c:v>18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13</c:v>
                </c:pt>
                <c:pt idx="83">
                  <c:v>5</c:v>
                </c:pt>
                <c:pt idx="84">
                  <c:v>5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F-3240-8049-A2DBE5485C5F}"/>
            </c:ext>
          </c:extLst>
        </c:ser>
        <c:ser>
          <c:idx val="1"/>
          <c:order val="1"/>
          <c:tx>
            <c:v>In-kind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cat>
            <c:numRef>
              <c:f>'Field Season 2'!$S$3:$DP$3</c:f>
              <c:numCache>
                <c:formatCode>m/d;@</c:formatCode>
                <c:ptCount val="102"/>
                <c:pt idx="0">
                  <c:v>45240</c:v>
                </c:pt>
                <c:pt idx="1">
                  <c:v>45241</c:v>
                </c:pt>
                <c:pt idx="2">
                  <c:v>45242</c:v>
                </c:pt>
                <c:pt idx="3">
                  <c:v>45243</c:v>
                </c:pt>
                <c:pt idx="4">
                  <c:v>45244</c:v>
                </c:pt>
                <c:pt idx="5">
                  <c:v>45245</c:v>
                </c:pt>
                <c:pt idx="6">
                  <c:v>45246</c:v>
                </c:pt>
                <c:pt idx="7">
                  <c:v>45247</c:v>
                </c:pt>
                <c:pt idx="8">
                  <c:v>45248</c:v>
                </c:pt>
                <c:pt idx="9">
                  <c:v>45249</c:v>
                </c:pt>
                <c:pt idx="10">
                  <c:v>45250</c:v>
                </c:pt>
                <c:pt idx="11">
                  <c:v>45251</c:v>
                </c:pt>
                <c:pt idx="12">
                  <c:v>45252</c:v>
                </c:pt>
                <c:pt idx="13">
                  <c:v>45253</c:v>
                </c:pt>
                <c:pt idx="14">
                  <c:v>45254</c:v>
                </c:pt>
                <c:pt idx="15">
                  <c:v>45255</c:v>
                </c:pt>
                <c:pt idx="16">
                  <c:v>45256</c:v>
                </c:pt>
                <c:pt idx="17">
                  <c:v>45257</c:v>
                </c:pt>
                <c:pt idx="18">
                  <c:v>45258</c:v>
                </c:pt>
                <c:pt idx="19">
                  <c:v>45259</c:v>
                </c:pt>
                <c:pt idx="20">
                  <c:v>45260</c:v>
                </c:pt>
                <c:pt idx="21">
                  <c:v>45261</c:v>
                </c:pt>
                <c:pt idx="22">
                  <c:v>45262</c:v>
                </c:pt>
                <c:pt idx="23">
                  <c:v>45263</c:v>
                </c:pt>
                <c:pt idx="24">
                  <c:v>45264</c:v>
                </c:pt>
                <c:pt idx="25">
                  <c:v>45265</c:v>
                </c:pt>
                <c:pt idx="26">
                  <c:v>45266</c:v>
                </c:pt>
                <c:pt idx="27">
                  <c:v>45267</c:v>
                </c:pt>
                <c:pt idx="28">
                  <c:v>45268</c:v>
                </c:pt>
                <c:pt idx="29">
                  <c:v>45269</c:v>
                </c:pt>
                <c:pt idx="30">
                  <c:v>45270</c:v>
                </c:pt>
                <c:pt idx="31">
                  <c:v>45271</c:v>
                </c:pt>
                <c:pt idx="32">
                  <c:v>45272</c:v>
                </c:pt>
                <c:pt idx="33">
                  <c:v>45273</c:v>
                </c:pt>
                <c:pt idx="34">
                  <c:v>45274</c:v>
                </c:pt>
                <c:pt idx="35">
                  <c:v>45275</c:v>
                </c:pt>
                <c:pt idx="36">
                  <c:v>45276</c:v>
                </c:pt>
                <c:pt idx="37">
                  <c:v>45277</c:v>
                </c:pt>
                <c:pt idx="38">
                  <c:v>45278</c:v>
                </c:pt>
                <c:pt idx="39">
                  <c:v>45279</c:v>
                </c:pt>
                <c:pt idx="40">
                  <c:v>45280</c:v>
                </c:pt>
                <c:pt idx="41">
                  <c:v>45281</c:v>
                </c:pt>
                <c:pt idx="42">
                  <c:v>45282</c:v>
                </c:pt>
                <c:pt idx="43">
                  <c:v>45283</c:v>
                </c:pt>
                <c:pt idx="44">
                  <c:v>45284</c:v>
                </c:pt>
                <c:pt idx="45">
                  <c:v>45285</c:v>
                </c:pt>
                <c:pt idx="46">
                  <c:v>45286</c:v>
                </c:pt>
                <c:pt idx="47">
                  <c:v>45287</c:v>
                </c:pt>
                <c:pt idx="48">
                  <c:v>45288</c:v>
                </c:pt>
                <c:pt idx="49">
                  <c:v>45289</c:v>
                </c:pt>
                <c:pt idx="50">
                  <c:v>45290</c:v>
                </c:pt>
                <c:pt idx="51">
                  <c:v>45291</c:v>
                </c:pt>
                <c:pt idx="52">
                  <c:v>45292</c:v>
                </c:pt>
                <c:pt idx="53">
                  <c:v>45293</c:v>
                </c:pt>
                <c:pt idx="54">
                  <c:v>45294</c:v>
                </c:pt>
                <c:pt idx="55">
                  <c:v>45295</c:v>
                </c:pt>
                <c:pt idx="56">
                  <c:v>45296</c:v>
                </c:pt>
                <c:pt idx="57">
                  <c:v>45297</c:v>
                </c:pt>
                <c:pt idx="58">
                  <c:v>45298</c:v>
                </c:pt>
                <c:pt idx="59">
                  <c:v>45299</c:v>
                </c:pt>
                <c:pt idx="60">
                  <c:v>45300</c:v>
                </c:pt>
                <c:pt idx="61">
                  <c:v>45301</c:v>
                </c:pt>
                <c:pt idx="62">
                  <c:v>45302</c:v>
                </c:pt>
                <c:pt idx="63">
                  <c:v>45303</c:v>
                </c:pt>
                <c:pt idx="64">
                  <c:v>45304</c:v>
                </c:pt>
                <c:pt idx="65">
                  <c:v>45305</c:v>
                </c:pt>
                <c:pt idx="66">
                  <c:v>45306</c:v>
                </c:pt>
                <c:pt idx="67">
                  <c:v>45307</c:v>
                </c:pt>
                <c:pt idx="68">
                  <c:v>45308</c:v>
                </c:pt>
                <c:pt idx="69">
                  <c:v>45309</c:v>
                </c:pt>
                <c:pt idx="70">
                  <c:v>45310</c:v>
                </c:pt>
                <c:pt idx="71">
                  <c:v>45311</c:v>
                </c:pt>
                <c:pt idx="72">
                  <c:v>45312</c:v>
                </c:pt>
                <c:pt idx="73">
                  <c:v>45313</c:v>
                </c:pt>
                <c:pt idx="74">
                  <c:v>45314</c:v>
                </c:pt>
                <c:pt idx="75">
                  <c:v>45315</c:v>
                </c:pt>
                <c:pt idx="76">
                  <c:v>45316</c:v>
                </c:pt>
                <c:pt idx="77">
                  <c:v>45317</c:v>
                </c:pt>
                <c:pt idx="78">
                  <c:v>45318</c:v>
                </c:pt>
                <c:pt idx="79">
                  <c:v>45319</c:v>
                </c:pt>
                <c:pt idx="80">
                  <c:v>45320</c:v>
                </c:pt>
                <c:pt idx="81">
                  <c:v>45321</c:v>
                </c:pt>
                <c:pt idx="82">
                  <c:v>45322</c:v>
                </c:pt>
                <c:pt idx="83">
                  <c:v>45323</c:v>
                </c:pt>
                <c:pt idx="84">
                  <c:v>45324</c:v>
                </c:pt>
                <c:pt idx="85">
                  <c:v>45325</c:v>
                </c:pt>
              </c:numCache>
            </c:numRef>
          </c:cat>
          <c:val>
            <c:numRef>
              <c:f>'Field Season 2'!$S$2:$DP$2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F-3240-8049-A2DBE5485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648736"/>
        <c:axId val="828791552"/>
      </c:lineChart>
      <c:dateAx>
        <c:axId val="82764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791552"/>
        <c:crosses val="autoZero"/>
        <c:auto val="1"/>
        <c:lblOffset val="100"/>
        <c:baseTimeUnit val="days"/>
        <c:majorUnit val="7"/>
        <c:majorTimeUnit val="days"/>
      </c:dateAx>
      <c:valAx>
        <c:axId val="828791552"/>
        <c:scaling>
          <c:orientation val="minMax"/>
          <c:max val="50"/>
        </c:scaling>
        <c:delete val="0"/>
        <c:axPos val="l"/>
        <c:majorGridlines>
          <c:spPr>
            <a:ln w="12700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people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648736"/>
        <c:crosses val="autoZero"/>
        <c:crossBetween val="midCat"/>
        <c:majorUnit val="5"/>
        <c:minorUnit val="1"/>
      </c:valAx>
      <c:spPr>
        <a:noFill/>
        <a:ln w="38100">
          <a:solidFill>
            <a:schemeClr val="bg2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3446048410615337"/>
          <c:y val="8.7645450568678909E-2"/>
          <c:w val="0.128513597258676"/>
          <c:h val="9.2976348464084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Billets Distribution Field Season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0D-6C48-9442-7CC63C7FC9C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0D-6C48-9442-7CC63C7FC9C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0D-6C48-9442-7CC63C7FC9C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0D-6C48-9442-7CC63C7FC9C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D0D-6C48-9442-7CC63C7FC9C1}"/>
              </c:ext>
            </c:extLst>
          </c:dPt>
          <c:dLbls>
            <c:dLbl>
              <c:idx val="0"/>
              <c:layout>
                <c:manualLayout>
                  <c:x val="0.18232198101313815"/>
                  <c:y val="2.935826112688639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6C48-9442-7CC63C7FC9C1}"/>
                </c:ext>
              </c:extLst>
            </c:dLbl>
            <c:dLbl>
              <c:idx val="1"/>
              <c:layout>
                <c:manualLayout>
                  <c:x val="1.3414469229884766E-2"/>
                  <c:y val="8.352455665198125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6C48-9442-7CC63C7FC9C1}"/>
                </c:ext>
              </c:extLst>
            </c:dLbl>
            <c:dLbl>
              <c:idx val="3"/>
              <c:layout>
                <c:manualLayout>
                  <c:x val="3.0264178437169446E-2"/>
                  <c:y val="7.109146928457110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0D-6C48-9442-7CC63C7FC9C1}"/>
                </c:ext>
              </c:extLst>
            </c:dLbl>
            <c:dLbl>
              <c:idx val="4"/>
              <c:layout>
                <c:manualLayout>
                  <c:x val="3.2166194781504384E-2"/>
                  <c:y val="-2.37082130306658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0D-6C48-9442-7CC63C7FC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2'!$A$61:$A$65</c:f>
              <c:strCache>
                <c:ptCount val="5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</c:strCache>
            </c:strRef>
          </c:cat>
          <c:val>
            <c:numRef>
              <c:f>'Field Season 2'!$B$61:$B$65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0.5</c:v>
                </c:pt>
                <c:pt idx="3">
                  <c:v>2.5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0D-6C48-9442-7CC63C7FC9C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Person Days Distribution Field Season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2F-B74B-B006-18489FEE34C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B2F-B74B-B006-18489FEE34C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B2F-B74B-B006-18489FEE34C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B2F-B74B-B006-18489FEE34C6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B2F-B74B-B006-18489FEE34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2'!$A$61:$A$65</c:f>
              <c:strCache>
                <c:ptCount val="5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</c:strCache>
            </c:strRef>
          </c:cat>
          <c:val>
            <c:numRef>
              <c:f>'Field Season 2'!$C$61:$C$65</c:f>
              <c:numCache>
                <c:formatCode>General</c:formatCode>
                <c:ptCount val="5"/>
                <c:pt idx="0">
                  <c:v>139</c:v>
                </c:pt>
                <c:pt idx="1">
                  <c:v>1055</c:v>
                </c:pt>
                <c:pt idx="2">
                  <c:v>52</c:v>
                </c:pt>
                <c:pt idx="3">
                  <c:v>128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2F-B74B-B006-18489FEE34C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ICU Population  Profile   - Field  Season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43507582385533E-2"/>
          <c:y val="7.1669800603282804E-2"/>
          <c:w val="0.88644603018372703"/>
          <c:h val="0.79954428631961139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numRef>
              <c:f>'Field Season 3'!$S$3:$CZ$3</c:f>
              <c:numCache>
                <c:formatCode>m/d;@</c:formatCode>
                <c:ptCount val="86"/>
                <c:pt idx="0">
                  <c:v>45606</c:v>
                </c:pt>
                <c:pt idx="1">
                  <c:v>45607</c:v>
                </c:pt>
                <c:pt idx="2">
                  <c:v>45608</c:v>
                </c:pt>
                <c:pt idx="3">
                  <c:v>45609</c:v>
                </c:pt>
                <c:pt idx="4">
                  <c:v>45610</c:v>
                </c:pt>
                <c:pt idx="5">
                  <c:v>45611</c:v>
                </c:pt>
                <c:pt idx="6">
                  <c:v>45612</c:v>
                </c:pt>
                <c:pt idx="7">
                  <c:v>45613</c:v>
                </c:pt>
                <c:pt idx="8">
                  <c:v>45614</c:v>
                </c:pt>
                <c:pt idx="9">
                  <c:v>45615</c:v>
                </c:pt>
                <c:pt idx="10">
                  <c:v>45616</c:v>
                </c:pt>
                <c:pt idx="11">
                  <c:v>45617</c:v>
                </c:pt>
                <c:pt idx="12">
                  <c:v>45618</c:v>
                </c:pt>
                <c:pt idx="13">
                  <c:v>45619</c:v>
                </c:pt>
                <c:pt idx="14">
                  <c:v>45620</c:v>
                </c:pt>
                <c:pt idx="15">
                  <c:v>45621</c:v>
                </c:pt>
                <c:pt idx="16">
                  <c:v>45622</c:v>
                </c:pt>
                <c:pt idx="17">
                  <c:v>45623</c:v>
                </c:pt>
                <c:pt idx="18">
                  <c:v>45624</c:v>
                </c:pt>
                <c:pt idx="19">
                  <c:v>45625</c:v>
                </c:pt>
                <c:pt idx="20">
                  <c:v>45626</c:v>
                </c:pt>
                <c:pt idx="21">
                  <c:v>45627</c:v>
                </c:pt>
                <c:pt idx="22">
                  <c:v>45628</c:v>
                </c:pt>
                <c:pt idx="23">
                  <c:v>45629</c:v>
                </c:pt>
                <c:pt idx="24">
                  <c:v>45630</c:v>
                </c:pt>
                <c:pt idx="25">
                  <c:v>45631</c:v>
                </c:pt>
                <c:pt idx="26">
                  <c:v>45632</c:v>
                </c:pt>
                <c:pt idx="27">
                  <c:v>45633</c:v>
                </c:pt>
                <c:pt idx="28">
                  <c:v>45634</c:v>
                </c:pt>
                <c:pt idx="29">
                  <c:v>45635</c:v>
                </c:pt>
                <c:pt idx="30">
                  <c:v>45636</c:v>
                </c:pt>
                <c:pt idx="31">
                  <c:v>45637</c:v>
                </c:pt>
                <c:pt idx="32">
                  <c:v>45638</c:v>
                </c:pt>
                <c:pt idx="33">
                  <c:v>45639</c:v>
                </c:pt>
                <c:pt idx="34">
                  <c:v>45640</c:v>
                </c:pt>
                <c:pt idx="35">
                  <c:v>45641</c:v>
                </c:pt>
                <c:pt idx="36">
                  <c:v>45642</c:v>
                </c:pt>
                <c:pt idx="37">
                  <c:v>45643</c:v>
                </c:pt>
                <c:pt idx="38">
                  <c:v>45644</c:v>
                </c:pt>
                <c:pt idx="39">
                  <c:v>45645</c:v>
                </c:pt>
                <c:pt idx="40">
                  <c:v>45646</c:v>
                </c:pt>
                <c:pt idx="41">
                  <c:v>45647</c:v>
                </c:pt>
                <c:pt idx="42">
                  <c:v>45648</c:v>
                </c:pt>
                <c:pt idx="43">
                  <c:v>45649</c:v>
                </c:pt>
                <c:pt idx="44">
                  <c:v>45650</c:v>
                </c:pt>
                <c:pt idx="45">
                  <c:v>45651</c:v>
                </c:pt>
                <c:pt idx="46">
                  <c:v>45652</c:v>
                </c:pt>
                <c:pt idx="47">
                  <c:v>45653</c:v>
                </c:pt>
                <c:pt idx="48">
                  <c:v>45654</c:v>
                </c:pt>
                <c:pt idx="49">
                  <c:v>45655</c:v>
                </c:pt>
                <c:pt idx="50">
                  <c:v>45656</c:v>
                </c:pt>
                <c:pt idx="51">
                  <c:v>45657</c:v>
                </c:pt>
                <c:pt idx="52">
                  <c:v>45658</c:v>
                </c:pt>
                <c:pt idx="53">
                  <c:v>45659</c:v>
                </c:pt>
                <c:pt idx="54">
                  <c:v>45660</c:v>
                </c:pt>
                <c:pt idx="55">
                  <c:v>45661</c:v>
                </c:pt>
                <c:pt idx="56">
                  <c:v>45662</c:v>
                </c:pt>
                <c:pt idx="57">
                  <c:v>45663</c:v>
                </c:pt>
                <c:pt idx="58">
                  <c:v>45664</c:v>
                </c:pt>
                <c:pt idx="59">
                  <c:v>45665</c:v>
                </c:pt>
                <c:pt idx="60">
                  <c:v>45666</c:v>
                </c:pt>
                <c:pt idx="61">
                  <c:v>45667</c:v>
                </c:pt>
                <c:pt idx="62">
                  <c:v>45668</c:v>
                </c:pt>
                <c:pt idx="63">
                  <c:v>45669</c:v>
                </c:pt>
                <c:pt idx="64">
                  <c:v>45670</c:v>
                </c:pt>
                <c:pt idx="65">
                  <c:v>45671</c:v>
                </c:pt>
                <c:pt idx="66">
                  <c:v>45672</c:v>
                </c:pt>
                <c:pt idx="67">
                  <c:v>45673</c:v>
                </c:pt>
                <c:pt idx="68">
                  <c:v>45674</c:v>
                </c:pt>
                <c:pt idx="69">
                  <c:v>45675</c:v>
                </c:pt>
                <c:pt idx="70">
                  <c:v>45676</c:v>
                </c:pt>
                <c:pt idx="71">
                  <c:v>45677</c:v>
                </c:pt>
                <c:pt idx="72">
                  <c:v>45678</c:v>
                </c:pt>
                <c:pt idx="73">
                  <c:v>45679</c:v>
                </c:pt>
                <c:pt idx="74">
                  <c:v>45680</c:v>
                </c:pt>
                <c:pt idx="75">
                  <c:v>45681</c:v>
                </c:pt>
                <c:pt idx="76">
                  <c:v>45682</c:v>
                </c:pt>
                <c:pt idx="77">
                  <c:v>45683</c:v>
                </c:pt>
                <c:pt idx="78">
                  <c:v>45684</c:v>
                </c:pt>
                <c:pt idx="79">
                  <c:v>45685</c:v>
                </c:pt>
                <c:pt idx="80">
                  <c:v>45686</c:v>
                </c:pt>
                <c:pt idx="81">
                  <c:v>45687</c:v>
                </c:pt>
                <c:pt idx="82">
                  <c:v>45688</c:v>
                </c:pt>
                <c:pt idx="83">
                  <c:v>45689</c:v>
                </c:pt>
                <c:pt idx="84">
                  <c:v>45690</c:v>
                </c:pt>
                <c:pt idx="85">
                  <c:v>45691</c:v>
                </c:pt>
              </c:numCache>
            </c:numRef>
          </c:cat>
          <c:val>
            <c:numRef>
              <c:f>'Field Season 3'!$S$1:$CZ$1</c:f>
              <c:numCache>
                <c:formatCode>0</c:formatCode>
                <c:ptCount val="86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35</c:v>
                </c:pt>
                <c:pt idx="16">
                  <c:v>35</c:v>
                </c:pt>
                <c:pt idx="17">
                  <c:v>36</c:v>
                </c:pt>
                <c:pt idx="18">
                  <c:v>36</c:v>
                </c:pt>
                <c:pt idx="19">
                  <c:v>36</c:v>
                </c:pt>
                <c:pt idx="20">
                  <c:v>36</c:v>
                </c:pt>
                <c:pt idx="21">
                  <c:v>38</c:v>
                </c:pt>
                <c:pt idx="22">
                  <c:v>38</c:v>
                </c:pt>
                <c:pt idx="23">
                  <c:v>38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46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46</c:v>
                </c:pt>
                <c:pt idx="43">
                  <c:v>46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46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46</c:v>
                </c:pt>
                <c:pt idx="52">
                  <c:v>46</c:v>
                </c:pt>
                <c:pt idx="53">
                  <c:v>46</c:v>
                </c:pt>
                <c:pt idx="54">
                  <c:v>46</c:v>
                </c:pt>
                <c:pt idx="55">
                  <c:v>46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44</c:v>
                </c:pt>
                <c:pt idx="70">
                  <c:v>44</c:v>
                </c:pt>
                <c:pt idx="71">
                  <c:v>35</c:v>
                </c:pt>
                <c:pt idx="72">
                  <c:v>27</c:v>
                </c:pt>
                <c:pt idx="73">
                  <c:v>27</c:v>
                </c:pt>
                <c:pt idx="74">
                  <c:v>27</c:v>
                </c:pt>
                <c:pt idx="75">
                  <c:v>27</c:v>
                </c:pt>
                <c:pt idx="76">
                  <c:v>27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7</c:v>
                </c:pt>
                <c:pt idx="81">
                  <c:v>7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D-B34C-8AE6-6BFCF29DFA43}"/>
            </c:ext>
          </c:extLst>
        </c:ser>
        <c:ser>
          <c:idx val="1"/>
          <c:order val="1"/>
          <c:tx>
            <c:v>In-kind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numRef>
              <c:f>'Field Season 3'!$S$3:$CZ$3</c:f>
              <c:numCache>
                <c:formatCode>m/d;@</c:formatCode>
                <c:ptCount val="86"/>
                <c:pt idx="0">
                  <c:v>45606</c:v>
                </c:pt>
                <c:pt idx="1">
                  <c:v>45607</c:v>
                </c:pt>
                <c:pt idx="2">
                  <c:v>45608</c:v>
                </c:pt>
                <c:pt idx="3">
                  <c:v>45609</c:v>
                </c:pt>
                <c:pt idx="4">
                  <c:v>45610</c:v>
                </c:pt>
                <c:pt idx="5">
                  <c:v>45611</c:v>
                </c:pt>
                <c:pt idx="6">
                  <c:v>45612</c:v>
                </c:pt>
                <c:pt idx="7">
                  <c:v>45613</c:v>
                </c:pt>
                <c:pt idx="8">
                  <c:v>45614</c:v>
                </c:pt>
                <c:pt idx="9">
                  <c:v>45615</c:v>
                </c:pt>
                <c:pt idx="10">
                  <c:v>45616</c:v>
                </c:pt>
                <c:pt idx="11">
                  <c:v>45617</c:v>
                </c:pt>
                <c:pt idx="12">
                  <c:v>45618</c:v>
                </c:pt>
                <c:pt idx="13">
                  <c:v>45619</c:v>
                </c:pt>
                <c:pt idx="14">
                  <c:v>45620</c:v>
                </c:pt>
                <c:pt idx="15">
                  <c:v>45621</c:v>
                </c:pt>
                <c:pt idx="16">
                  <c:v>45622</c:v>
                </c:pt>
                <c:pt idx="17">
                  <c:v>45623</c:v>
                </c:pt>
                <c:pt idx="18">
                  <c:v>45624</c:v>
                </c:pt>
                <c:pt idx="19">
                  <c:v>45625</c:v>
                </c:pt>
                <c:pt idx="20">
                  <c:v>45626</c:v>
                </c:pt>
                <c:pt idx="21">
                  <c:v>45627</c:v>
                </c:pt>
                <c:pt idx="22">
                  <c:v>45628</c:v>
                </c:pt>
                <c:pt idx="23">
                  <c:v>45629</c:v>
                </c:pt>
                <c:pt idx="24">
                  <c:v>45630</c:v>
                </c:pt>
                <c:pt idx="25">
                  <c:v>45631</c:v>
                </c:pt>
                <c:pt idx="26">
                  <c:v>45632</c:v>
                </c:pt>
                <c:pt idx="27">
                  <c:v>45633</c:v>
                </c:pt>
                <c:pt idx="28">
                  <c:v>45634</c:v>
                </c:pt>
                <c:pt idx="29">
                  <c:v>45635</c:v>
                </c:pt>
                <c:pt idx="30">
                  <c:v>45636</c:v>
                </c:pt>
                <c:pt idx="31">
                  <c:v>45637</c:v>
                </c:pt>
                <c:pt idx="32">
                  <c:v>45638</c:v>
                </c:pt>
                <c:pt idx="33">
                  <c:v>45639</c:v>
                </c:pt>
                <c:pt idx="34">
                  <c:v>45640</c:v>
                </c:pt>
                <c:pt idx="35">
                  <c:v>45641</c:v>
                </c:pt>
                <c:pt idx="36">
                  <c:v>45642</c:v>
                </c:pt>
                <c:pt idx="37">
                  <c:v>45643</c:v>
                </c:pt>
                <c:pt idx="38">
                  <c:v>45644</c:v>
                </c:pt>
                <c:pt idx="39">
                  <c:v>45645</c:v>
                </c:pt>
                <c:pt idx="40">
                  <c:v>45646</c:v>
                </c:pt>
                <c:pt idx="41">
                  <c:v>45647</c:v>
                </c:pt>
                <c:pt idx="42">
                  <c:v>45648</c:v>
                </c:pt>
                <c:pt idx="43">
                  <c:v>45649</c:v>
                </c:pt>
                <c:pt idx="44">
                  <c:v>45650</c:v>
                </c:pt>
                <c:pt idx="45">
                  <c:v>45651</c:v>
                </c:pt>
                <c:pt idx="46">
                  <c:v>45652</c:v>
                </c:pt>
                <c:pt idx="47">
                  <c:v>45653</c:v>
                </c:pt>
                <c:pt idx="48">
                  <c:v>45654</c:v>
                </c:pt>
                <c:pt idx="49">
                  <c:v>45655</c:v>
                </c:pt>
                <c:pt idx="50">
                  <c:v>45656</c:v>
                </c:pt>
                <c:pt idx="51">
                  <c:v>45657</c:v>
                </c:pt>
                <c:pt idx="52">
                  <c:v>45658</c:v>
                </c:pt>
                <c:pt idx="53">
                  <c:v>45659</c:v>
                </c:pt>
                <c:pt idx="54">
                  <c:v>45660</c:v>
                </c:pt>
                <c:pt idx="55">
                  <c:v>45661</c:v>
                </c:pt>
                <c:pt idx="56">
                  <c:v>45662</c:v>
                </c:pt>
                <c:pt idx="57">
                  <c:v>45663</c:v>
                </c:pt>
                <c:pt idx="58">
                  <c:v>45664</c:v>
                </c:pt>
                <c:pt idx="59">
                  <c:v>45665</c:v>
                </c:pt>
                <c:pt idx="60">
                  <c:v>45666</c:v>
                </c:pt>
                <c:pt idx="61">
                  <c:v>45667</c:v>
                </c:pt>
                <c:pt idx="62">
                  <c:v>45668</c:v>
                </c:pt>
                <c:pt idx="63">
                  <c:v>45669</c:v>
                </c:pt>
                <c:pt idx="64">
                  <c:v>45670</c:v>
                </c:pt>
                <c:pt idx="65">
                  <c:v>45671</c:v>
                </c:pt>
                <c:pt idx="66">
                  <c:v>45672</c:v>
                </c:pt>
                <c:pt idx="67">
                  <c:v>45673</c:v>
                </c:pt>
                <c:pt idx="68">
                  <c:v>45674</c:v>
                </c:pt>
                <c:pt idx="69">
                  <c:v>45675</c:v>
                </c:pt>
                <c:pt idx="70">
                  <c:v>45676</c:v>
                </c:pt>
                <c:pt idx="71">
                  <c:v>45677</c:v>
                </c:pt>
                <c:pt idx="72">
                  <c:v>45678</c:v>
                </c:pt>
                <c:pt idx="73">
                  <c:v>45679</c:v>
                </c:pt>
                <c:pt idx="74">
                  <c:v>45680</c:v>
                </c:pt>
                <c:pt idx="75">
                  <c:v>45681</c:v>
                </c:pt>
                <c:pt idx="76">
                  <c:v>45682</c:v>
                </c:pt>
                <c:pt idx="77">
                  <c:v>45683</c:v>
                </c:pt>
                <c:pt idx="78">
                  <c:v>45684</c:v>
                </c:pt>
                <c:pt idx="79">
                  <c:v>45685</c:v>
                </c:pt>
                <c:pt idx="80">
                  <c:v>45686</c:v>
                </c:pt>
                <c:pt idx="81">
                  <c:v>45687</c:v>
                </c:pt>
                <c:pt idx="82">
                  <c:v>45688</c:v>
                </c:pt>
                <c:pt idx="83">
                  <c:v>45689</c:v>
                </c:pt>
                <c:pt idx="84">
                  <c:v>45690</c:v>
                </c:pt>
                <c:pt idx="85">
                  <c:v>45691</c:v>
                </c:pt>
              </c:numCache>
            </c:numRef>
          </c:cat>
          <c:val>
            <c:numRef>
              <c:f>'Field Season 3'!$S$2:$CZ$2</c:f>
              <c:numCache>
                <c:formatCode>0</c:formatCode>
                <c:ptCount val="8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8-524E-BF9D-26AFFAEAB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648736"/>
        <c:axId val="828791552"/>
      </c:lineChart>
      <c:dateAx>
        <c:axId val="827648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cross"/>
        <c:minorTickMark val="in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791552"/>
        <c:crosses val="autoZero"/>
        <c:auto val="1"/>
        <c:lblOffset val="100"/>
        <c:baseTimeUnit val="days"/>
        <c:majorUnit val="7"/>
        <c:majorTimeUnit val="days"/>
      </c:dateAx>
      <c:valAx>
        <c:axId val="828791552"/>
        <c:scaling>
          <c:orientation val="minMax"/>
          <c:max val="50"/>
        </c:scaling>
        <c:delete val="0"/>
        <c:axPos val="l"/>
        <c:majorGridlines>
          <c:spPr>
            <a:ln w="12700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people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in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648736"/>
        <c:crosses val="autoZero"/>
        <c:crossBetween val="midCat"/>
        <c:majorUnit val="5"/>
        <c:minorUnit val="1"/>
      </c:valAx>
      <c:spPr>
        <a:noFill/>
        <a:ln w="38100">
          <a:solidFill>
            <a:schemeClr val="bg2">
              <a:lumMod val="7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3446048410615337"/>
          <c:y val="8.7645450568678909E-2"/>
          <c:w val="0.128513597258676"/>
          <c:h val="9.2976348464084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Billets Distribution Field Season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2A48-6646-A072-D9A662B6AF1A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2A48-6646-A072-D9A662B6AF1A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2A48-6646-A072-D9A662B6AF1A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2A48-6646-A072-D9A662B6AF1A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2A48-6646-A072-D9A662B6AF1A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2A48-6646-A072-D9A662B6AF1A}"/>
              </c:ext>
            </c:extLst>
          </c:dPt>
          <c:dLbls>
            <c:dLbl>
              <c:idx val="0"/>
              <c:layout>
                <c:manualLayout>
                  <c:x val="-3.4858449077017031E-2"/>
                  <c:y val="-8.507496562825293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A48-6646-A072-D9A662B6AF1A}"/>
                </c:ext>
              </c:extLst>
            </c:dLbl>
            <c:dLbl>
              <c:idx val="3"/>
              <c:layout>
                <c:manualLayout>
                  <c:x val="5.3125276341396292E-2"/>
                  <c:y val="-0.1206877852743199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A48-6646-A072-D9A662B6AF1A}"/>
                </c:ext>
              </c:extLst>
            </c:dLbl>
            <c:dLbl>
              <c:idx val="4"/>
              <c:layout>
                <c:manualLayout>
                  <c:x val="3.2166194781504384E-2"/>
                  <c:y val="-2.37082130306658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A48-6646-A072-D9A662B6AF1A}"/>
                </c:ext>
              </c:extLst>
            </c:dLbl>
            <c:dLbl>
              <c:idx val="5"/>
              <c:layout>
                <c:manualLayout>
                  <c:x val="1.9191621677630964E-2"/>
                  <c:y val="6.285380351473242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A48-6646-A072-D9A662B6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3'!$B$61:$B$66</c:f>
              <c:numCache>
                <c:formatCode>General</c:formatCode>
                <c:ptCount val="6"/>
                <c:pt idx="0">
                  <c:v>3</c:v>
                </c:pt>
                <c:pt idx="1">
                  <c:v>28</c:v>
                </c:pt>
                <c:pt idx="2">
                  <c:v>10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A48-6646-A072-D9A662B6AF1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Person Days Distribution Field Season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4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91-1747-B49E-7659E99CF56E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91-1747-B49E-7659E99CF56E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91-1747-B49E-7659E99CF56E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1-1747-B49E-7659E99CF56E}"/>
                </c:ext>
              </c:extLst>
            </c:dLbl>
            <c:dLbl>
              <c:idx val="3"/>
              <c:layout>
                <c:manualLayout>
                  <c:x val="9.1437007874015756E-3"/>
                  <c:y val="-5.823126275882096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1-1747-B49E-7659E99CF56E}"/>
                </c:ext>
              </c:extLst>
            </c:dLbl>
            <c:dLbl>
              <c:idx val="4"/>
              <c:layout>
                <c:manualLayout>
                  <c:x val="8.2028507258915903E-2"/>
                  <c:y val="9.085135714826111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91-1747-B49E-7659E99CF56E}"/>
                </c:ext>
              </c:extLst>
            </c:dLbl>
            <c:dLbl>
              <c:idx val="5"/>
              <c:layout>
                <c:manualLayout>
                  <c:x val="1.8745287356021163E-2"/>
                  <c:y val="0.116489754815491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91-1747-B49E-7659E99CF5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91-1747-B49E-7659E99CF56E}"/>
            </c:ext>
          </c:extLst>
        </c:ser>
        <c:ser>
          <c:idx val="5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B91-1747-B49E-7659E99CF56E}"/>
            </c:ext>
          </c:extLst>
        </c:ser>
        <c:ser>
          <c:idx val="6"/>
          <c:order val="2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B91-1747-B49E-7659E99CF56E}"/>
            </c:ext>
          </c:extLst>
        </c:ser>
        <c:ser>
          <c:idx val="7"/>
          <c:order val="3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9B91-1747-B49E-7659E99CF56E}"/>
            </c:ext>
          </c:extLst>
        </c:ser>
        <c:ser>
          <c:idx val="2"/>
          <c:order val="4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9B91-1747-B49E-7659E99CF56E}"/>
            </c:ext>
          </c:extLst>
        </c:ser>
        <c:ser>
          <c:idx val="3"/>
          <c:order val="5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6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8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A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C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9B91-1747-B49E-7659E99CF56E}"/>
            </c:ext>
          </c:extLst>
        </c:ser>
        <c:ser>
          <c:idx val="1"/>
          <c:order val="6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A-9B91-1747-B49E-7659E99CF56E}"/>
            </c:ext>
          </c:extLst>
        </c:ser>
        <c:ser>
          <c:idx val="0"/>
          <c:order val="7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C-9B91-1747-B49E-7659E99CF56E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E-9B91-1747-B49E-7659E99CF56E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0-9B91-1747-B49E-7659E99CF56E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9B91-1747-B49E-7659E99CF56E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9B91-1747-B49E-7659E99CF56E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9B91-1747-B49E-7659E99CF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'Field Season 3'!$A$61:$A$66</c:f>
              <c:strCache>
                <c:ptCount val="6"/>
                <c:pt idx="0">
                  <c:v>Mgmt&amp;Safety</c:v>
                </c:pt>
                <c:pt idx="1">
                  <c:v>Drill</c:v>
                </c:pt>
                <c:pt idx="2">
                  <c:v>Installation</c:v>
                </c:pt>
                <c:pt idx="3">
                  <c:v>CPT (cables)</c:v>
                </c:pt>
                <c:pt idx="4">
                  <c:v>SME</c:v>
                </c:pt>
                <c:pt idx="5">
                  <c:v>Integration</c:v>
                </c:pt>
              </c:strCache>
            </c:strRef>
          </c:cat>
          <c:val>
            <c:numRef>
              <c:f>'Field Season 3'!$C$61:$C$66</c:f>
              <c:numCache>
                <c:formatCode>General</c:formatCode>
                <c:ptCount val="6"/>
                <c:pt idx="0">
                  <c:v>200</c:v>
                </c:pt>
                <c:pt idx="1">
                  <c:v>1888</c:v>
                </c:pt>
                <c:pt idx="2">
                  <c:v>531</c:v>
                </c:pt>
                <c:pt idx="3">
                  <c:v>176</c:v>
                </c:pt>
                <c:pt idx="4">
                  <c:v>51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9B91-1747-B49E-7659E99CF56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342819</xdr:colOff>
      <xdr:row>2</xdr:row>
      <xdr:rowOff>439468</xdr:rowOff>
    </xdr:from>
    <xdr:to>
      <xdr:col>32</xdr:col>
      <xdr:colOff>520445</xdr:colOff>
      <xdr:row>33</xdr:row>
      <xdr:rowOff>152853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0AA919-DE13-4644-8923-276B323C4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505113</xdr:colOff>
      <xdr:row>43</xdr:row>
      <xdr:rowOff>129886</xdr:rowOff>
    </xdr:from>
    <xdr:to>
      <xdr:col>4</xdr:col>
      <xdr:colOff>608140</xdr:colOff>
      <xdr:row>56</xdr:row>
      <xdr:rowOff>32437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320144-53E8-9749-AD05-66D12A1E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43</xdr:row>
      <xdr:rowOff>0</xdr:rowOff>
    </xdr:from>
    <xdr:to>
      <xdr:col>8</xdr:col>
      <xdr:colOff>68215</xdr:colOff>
      <xdr:row>55</xdr:row>
      <xdr:rowOff>118451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E0F4C6-4246-4544-8A04-B8A343D2D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491612</xdr:colOff>
      <xdr:row>4</xdr:row>
      <xdr:rowOff>81935</xdr:rowOff>
    </xdr:from>
    <xdr:to>
      <xdr:col>32</xdr:col>
      <xdr:colOff>275424</xdr:colOff>
      <xdr:row>36</xdr:row>
      <xdr:rowOff>22756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55D01A-BED1-6047-837E-0A62F0C46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2520461</xdr:colOff>
      <xdr:row>42</xdr:row>
      <xdr:rowOff>117231</xdr:rowOff>
    </xdr:from>
    <xdr:to>
      <xdr:col>5</xdr:col>
      <xdr:colOff>1078306</xdr:colOff>
      <xdr:row>55</xdr:row>
      <xdr:rowOff>120227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F69BACE-873C-A94E-9639-CF9E6DEEB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1387230</xdr:colOff>
      <xdr:row>42</xdr:row>
      <xdr:rowOff>117231</xdr:rowOff>
    </xdr:from>
    <xdr:to>
      <xdr:col>10</xdr:col>
      <xdr:colOff>332872</xdr:colOff>
      <xdr:row>55</xdr:row>
      <xdr:rowOff>120227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AE3595E-F0DD-DE46-9747-B8214964F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101599</xdr:rowOff>
    </xdr:from>
    <xdr:to>
      <xdr:col>30</xdr:col>
      <xdr:colOff>626534</xdr:colOff>
      <xdr:row>43</xdr:row>
      <xdr:rowOff>50799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FC2CAF-DAAA-014B-BF7A-D5A555308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48875</xdr:colOff>
      <xdr:row>56</xdr:row>
      <xdr:rowOff>100829</xdr:rowOff>
    </xdr:from>
    <xdr:to>
      <xdr:col>5</xdr:col>
      <xdr:colOff>1411239</xdr:colOff>
      <xdr:row>69</xdr:row>
      <xdr:rowOff>142392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FEC26A-8114-7342-A74C-8578DE738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142393</xdr:colOff>
      <xdr:row>56</xdr:row>
      <xdr:rowOff>110065</xdr:rowOff>
    </xdr:from>
    <xdr:to>
      <xdr:col>11</xdr:col>
      <xdr:colOff>174720</xdr:colOff>
      <xdr:row>69</xdr:row>
      <xdr:rowOff>151628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098804-BDFE-7B43-A641-39B77FB8B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xborough@wisc.edu" TargetMode="External"/><Relationship Id="rId13" Type="http://schemas.openxmlformats.org/officeDocument/2006/relationships/hyperlink" Target="mailto:roth@bartol.udel.edu" TargetMode="External"/><Relationship Id="rId18" Type="http://schemas.openxmlformats.org/officeDocument/2006/relationships/hyperlink" Target="mailto:erik.ejdepalm@protonmail.com" TargetMode="External"/><Relationship Id="rId3" Type="http://schemas.openxmlformats.org/officeDocument/2006/relationships/hyperlink" Target="mailto:bfolmer@westphalec.com" TargetMode="External"/><Relationship Id="rId7" Type="http://schemas.openxmlformats.org/officeDocument/2006/relationships/hyperlink" Target="mailto:cm3h2o@gmail.com" TargetMode="External"/><Relationship Id="rId12" Type="http://schemas.openxmlformats.org/officeDocument/2006/relationships/hyperlink" Target="mailto:xzhai@wisc.edu" TargetMode="External"/><Relationship Id="rId17" Type="http://schemas.openxmlformats.org/officeDocument/2006/relationships/hyperlink" Target="mailto:tbenson@psl.wisc.edu" TargetMode="External"/><Relationship Id="rId2" Type="http://schemas.openxmlformats.org/officeDocument/2006/relationships/hyperlink" Target="mailto:jlemery@psl.wisc.edu" TargetMode="External"/><Relationship Id="rId16" Type="http://schemas.openxmlformats.org/officeDocument/2006/relationships/hyperlink" Target="mailto:dar.gibson@icecube.wisc.edu" TargetMode="External"/><Relationship Id="rId1" Type="http://schemas.openxmlformats.org/officeDocument/2006/relationships/hyperlink" Target="mailto:ase.tor.4791@gmail.com" TargetMode="External"/><Relationship Id="rId6" Type="http://schemas.openxmlformats.org/officeDocument/2006/relationships/hyperlink" Target="mailto:jonas.kalin@gmail.com" TargetMode="External"/><Relationship Id="rId11" Type="http://schemas.openxmlformats.org/officeDocument/2006/relationships/hyperlink" Target="mailto:jmedwards5@wisc.edu" TargetMode="External"/><Relationship Id="rId5" Type="http://schemas.openxmlformats.org/officeDocument/2006/relationships/hyperlink" Target="mailto:dar.gibson@icecube.wisc.edu" TargetMode="External"/><Relationship Id="rId15" Type="http://schemas.openxmlformats.org/officeDocument/2006/relationships/hyperlink" Target="mailto:michael.zernick@icecube.wisc.edu" TargetMode="External"/><Relationship Id="rId10" Type="http://schemas.openxmlformats.org/officeDocument/2006/relationships/hyperlink" Target="mailto:bbirrittella@wisc.edu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michael.zernick@icecube.wisc.edu" TargetMode="External"/><Relationship Id="rId9" Type="http://schemas.openxmlformats.org/officeDocument/2006/relationships/hyperlink" Target="mailto:jnesbit@wisc.edu" TargetMode="External"/><Relationship Id="rId14" Type="http://schemas.openxmlformats.org/officeDocument/2006/relationships/hyperlink" Target="mailto:paul.wisniewski@icecube.wisc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3B39-2A1A-9B4A-8C78-1D07F5C918CB}">
  <sheetPr>
    <pageSetUpPr fitToPage="1"/>
  </sheetPr>
  <dimension ref="A1:DE66"/>
  <sheetViews>
    <sheetView zoomScale="88" zoomScaleNormal="106" workbookViewId="0">
      <selection activeCell="A3" sqref="A3"/>
    </sheetView>
  </sheetViews>
  <sheetFormatPr baseColWidth="10" defaultColWidth="11" defaultRowHeight="16" outlineLevelCol="1" x14ac:dyDescent="0.2"/>
  <cols>
    <col min="1" max="2" width="7.1640625" customWidth="1"/>
    <col min="3" max="3" width="24" customWidth="1"/>
    <col min="4" max="4" width="18.33203125" customWidth="1" outlineLevel="1"/>
    <col min="5" max="5" width="29.5" customWidth="1" outlineLevel="1"/>
    <col min="6" max="6" width="25.33203125" customWidth="1" outlineLevel="1"/>
    <col min="7" max="7" width="21.6640625" customWidth="1" outlineLevel="1"/>
    <col min="8" max="8" width="10.6640625" customWidth="1" outlineLevel="1"/>
    <col min="9" max="9" width="12" customWidth="1" outlineLevel="1"/>
    <col min="10" max="12" width="11" customWidth="1" outlineLevel="1"/>
    <col min="13" max="13" width="11.6640625" customWidth="1" outlineLevel="1"/>
    <col min="14" max="15" width="11.6640625" style="12" bestFit="1" customWidth="1"/>
    <col min="16" max="16" width="11.5" style="6" customWidth="1" outlineLevel="1"/>
    <col min="17" max="17" width="11" customWidth="1" outlineLevel="1"/>
    <col min="18" max="18" width="42.83203125" customWidth="1" outlineLevel="1"/>
    <col min="32" max="32" width="10.1640625" customWidth="1"/>
  </cols>
  <sheetData>
    <row r="1" spans="1:109" ht="40" customHeight="1" x14ac:dyDescent="0.2">
      <c r="A1" s="80" t="s">
        <v>213</v>
      </c>
      <c r="B1" s="80"/>
      <c r="C1" s="80"/>
      <c r="D1" s="80"/>
      <c r="E1" s="80"/>
      <c r="F1" s="80"/>
      <c r="G1" s="80"/>
      <c r="H1" s="81"/>
      <c r="I1" s="81"/>
      <c r="N1" s="82" t="s">
        <v>210</v>
      </c>
      <c r="O1" s="82"/>
      <c r="R1" s="20" t="s">
        <v>211</v>
      </c>
      <c r="S1">
        <f>SUM(S5:S17)</f>
        <v>0</v>
      </c>
      <c r="T1">
        <f>SUM(T5:T17)</f>
        <v>6</v>
      </c>
      <c r="U1">
        <f>SUM(U5:U17)</f>
        <v>6</v>
      </c>
      <c r="V1">
        <f>SUM(V5:V17)</f>
        <v>6</v>
      </c>
      <c r="W1">
        <f>SUM(W5:W17)</f>
        <v>6</v>
      </c>
      <c r="X1">
        <f>SUM(X5:X17)</f>
        <v>6</v>
      </c>
      <c r="Y1">
        <f>SUM(Y5:Y17)</f>
        <v>6</v>
      </c>
      <c r="Z1">
        <f>SUM(Z5:Z17)</f>
        <v>6</v>
      </c>
      <c r="AA1">
        <f>SUM(AA5:AA17)</f>
        <v>6</v>
      </c>
      <c r="AB1">
        <f>SUM(AB5:AB17)</f>
        <v>9</v>
      </c>
      <c r="AC1">
        <f>SUM(AC5:AC17)</f>
        <v>9</v>
      </c>
      <c r="AD1">
        <f>SUM(AD5:AD17)</f>
        <v>9</v>
      </c>
      <c r="AE1">
        <f>SUM(AE5:AE17)</f>
        <v>9</v>
      </c>
      <c r="AF1">
        <f>SUM(AF5:AF17)</f>
        <v>9</v>
      </c>
      <c r="AG1">
        <f>SUM(AG5:AG17)</f>
        <v>9</v>
      </c>
      <c r="AH1">
        <f>SUM(AH5:AH17)</f>
        <v>9</v>
      </c>
      <c r="AI1">
        <f>SUM(AI5:AI17)</f>
        <v>9</v>
      </c>
      <c r="AJ1">
        <f>SUM(AJ5:AJ17)</f>
        <v>9</v>
      </c>
      <c r="AK1">
        <f>SUM(AK5:AK17)</f>
        <v>9</v>
      </c>
      <c r="AL1">
        <f>SUM(AL5:AL17)</f>
        <v>9</v>
      </c>
      <c r="AM1">
        <f>SUM(AM5:AM17)</f>
        <v>9</v>
      </c>
      <c r="AN1">
        <f>SUM(AN5:AN17)</f>
        <v>9</v>
      </c>
      <c r="AO1">
        <f>SUM(AO5:AO17)</f>
        <v>9</v>
      </c>
      <c r="AP1">
        <f>SUM(AP5:AP17)</f>
        <v>9</v>
      </c>
      <c r="AQ1">
        <f>SUM(AQ5:AQ17)</f>
        <v>9</v>
      </c>
      <c r="AR1">
        <f>SUM(AR5:AR17)</f>
        <v>9</v>
      </c>
      <c r="AS1">
        <f>SUM(AS5:AS17)</f>
        <v>9</v>
      </c>
      <c r="AT1">
        <f>SUM(AT5:AT17)</f>
        <v>9</v>
      </c>
      <c r="AU1">
        <f>SUM(AU5:AU17)</f>
        <v>9</v>
      </c>
      <c r="AV1">
        <f>SUM(AV5:AV17)</f>
        <v>9</v>
      </c>
      <c r="AW1">
        <f>SUM(AW5:AW17)</f>
        <v>9</v>
      </c>
      <c r="AX1">
        <f>SUM(AX5:AX17)</f>
        <v>9</v>
      </c>
      <c r="AY1">
        <f>SUM(AY5:AY17)</f>
        <v>9</v>
      </c>
      <c r="AZ1">
        <f>SUM(AZ5:AZ17)</f>
        <v>9</v>
      </c>
      <c r="BA1">
        <f>SUM(BA5:BA17)</f>
        <v>8</v>
      </c>
      <c r="BB1">
        <f>SUM(BB5:BB17)</f>
        <v>9</v>
      </c>
      <c r="BC1">
        <f>SUM(BC5:BC17)</f>
        <v>9</v>
      </c>
      <c r="BD1">
        <f>SUM(BD5:BD17)</f>
        <v>9</v>
      </c>
      <c r="BE1">
        <f>SUM(BE5:BE17)</f>
        <v>9</v>
      </c>
      <c r="BF1">
        <f>SUM(BF5:BF17)</f>
        <v>9</v>
      </c>
      <c r="BG1">
        <f>SUM(BG5:BG17)</f>
        <v>10</v>
      </c>
      <c r="BH1">
        <f>SUM(BH5:BH17)</f>
        <v>10</v>
      </c>
      <c r="BI1">
        <f>SUM(BI5:BI17)</f>
        <v>10</v>
      </c>
      <c r="BJ1">
        <f>SUM(BJ5:BJ17)</f>
        <v>10</v>
      </c>
      <c r="BK1">
        <f>SUM(BK5:BK17)</f>
        <v>10</v>
      </c>
      <c r="BL1">
        <f>SUM(BL5:BL17)</f>
        <v>10</v>
      </c>
      <c r="BM1">
        <f>SUM(BM5:BM17)</f>
        <v>10</v>
      </c>
      <c r="BN1">
        <f>SUM(BN5:BN17)</f>
        <v>10</v>
      </c>
      <c r="BO1">
        <f>SUM(BO5:BO17)</f>
        <v>10</v>
      </c>
      <c r="BP1">
        <f>SUM(BP5:BP17)</f>
        <v>10</v>
      </c>
      <c r="BQ1">
        <f>SUM(BQ5:BQ17)</f>
        <v>10</v>
      </c>
      <c r="BR1">
        <f>SUM(BR5:BR17)</f>
        <v>10</v>
      </c>
      <c r="BS1">
        <f>SUM(BS5:BS17)</f>
        <v>10</v>
      </c>
      <c r="BT1">
        <f>SUM(BT5:BT17)</f>
        <v>10</v>
      </c>
      <c r="BU1">
        <f>SUM(BU5:BU17)</f>
        <v>10</v>
      </c>
      <c r="BV1">
        <f>SUM(BV5:BV17)</f>
        <v>10</v>
      </c>
      <c r="BW1">
        <f>SUM(BW5:BW17)</f>
        <v>10</v>
      </c>
      <c r="BX1">
        <f>SUM(BX5:BX17)</f>
        <v>10</v>
      </c>
      <c r="BY1">
        <f>SUM(BY5:BY17)</f>
        <v>10</v>
      </c>
      <c r="BZ1">
        <f>SUM(BZ5:BZ17)</f>
        <v>10</v>
      </c>
      <c r="CA1">
        <f>SUM(CA5:CA17)</f>
        <v>10</v>
      </c>
      <c r="CB1">
        <f>SUM(CB5:CB17)</f>
        <v>10</v>
      </c>
      <c r="CC1">
        <f>SUM(CC5:CC17)</f>
        <v>10</v>
      </c>
      <c r="CD1">
        <f>SUM(CD5:CD17)</f>
        <v>10</v>
      </c>
      <c r="CE1">
        <f>SUM(CE5:CE17)</f>
        <v>10</v>
      </c>
      <c r="CF1">
        <f>SUM(CF5:CF17)</f>
        <v>10</v>
      </c>
      <c r="CG1">
        <f>SUM(CG5:CG17)</f>
        <v>10</v>
      </c>
      <c r="CH1">
        <f>SUM(CH5:CH17)</f>
        <v>10</v>
      </c>
      <c r="CI1">
        <f>SUM(CI5:CI17)</f>
        <v>10</v>
      </c>
      <c r="CJ1">
        <f>SUM(CJ5:CJ17)</f>
        <v>10</v>
      </c>
      <c r="CK1">
        <f>SUM(CK5:CK17)</f>
        <v>10</v>
      </c>
      <c r="CL1">
        <f>SUM(CL5:CL17)</f>
        <v>10</v>
      </c>
      <c r="CM1">
        <f>SUM(CM5:CM17)</f>
        <v>10</v>
      </c>
      <c r="CN1">
        <f>SUM(CN5:CN17)</f>
        <v>10</v>
      </c>
      <c r="CO1">
        <f>SUM(CO5:CO17)</f>
        <v>10</v>
      </c>
      <c r="CP1">
        <f>SUM(CP5:CP17)</f>
        <v>10</v>
      </c>
      <c r="CQ1">
        <f>SUM(CQ5:CQ17)</f>
        <v>10</v>
      </c>
      <c r="CR1">
        <f>SUM(CR5:CR17)</f>
        <v>10</v>
      </c>
      <c r="CS1">
        <f>SUM(CS5:CS17)</f>
        <v>10</v>
      </c>
      <c r="CT1">
        <f>SUM(CT5:CT17)</f>
        <v>10</v>
      </c>
      <c r="CU1">
        <f>SUM(CU5:CU17)</f>
        <v>0</v>
      </c>
    </row>
    <row r="2" spans="1:109" ht="40" customHeight="1" x14ac:dyDescent="0.25">
      <c r="A2" s="80"/>
      <c r="B2" s="80"/>
      <c r="C2" s="80"/>
      <c r="D2" s="80"/>
      <c r="E2" s="80"/>
      <c r="F2" s="80"/>
      <c r="G2" s="80"/>
      <c r="H2" s="47"/>
      <c r="I2" s="47"/>
      <c r="N2" s="79">
        <f>MIN(N4:N17)</f>
        <v>44876</v>
      </c>
      <c r="O2" s="79">
        <f>MAX(O4:O17)</f>
        <v>44955</v>
      </c>
      <c r="R2" s="20" t="s">
        <v>212</v>
      </c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</row>
    <row r="3" spans="1:109" s="1" customFormat="1" ht="52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1" t="s">
        <v>13</v>
      </c>
      <c r="O3" s="11" t="s">
        <v>14</v>
      </c>
      <c r="P3" s="4" t="s">
        <v>15</v>
      </c>
      <c r="Q3" s="1" t="s">
        <v>16</v>
      </c>
      <c r="R3" s="1" t="s">
        <v>17</v>
      </c>
      <c r="S3" s="39">
        <f>N2-1</f>
        <v>44875</v>
      </c>
      <c r="T3" s="39">
        <f>IFERROR(IF(S3+1&lt;$O$2+1,S3+1,""),"")</f>
        <v>44876</v>
      </c>
      <c r="U3" s="39">
        <f>IFERROR(IF(T3+1&lt;$O$2+1,T3+1,""),"")</f>
        <v>44877</v>
      </c>
      <c r="V3" s="39">
        <f>IFERROR(IF(U3+1&lt;$O$2+1,U3+1,""),"")</f>
        <v>44878</v>
      </c>
      <c r="W3" s="39">
        <f>IFERROR(IF(V3+1&lt;$O$2+1,V3+1,""),"")</f>
        <v>44879</v>
      </c>
      <c r="X3" s="39">
        <f>IFERROR(IF(W3+1&lt;$O$2+1,W3+1,""),"")</f>
        <v>44880</v>
      </c>
      <c r="Y3" s="39">
        <f>IFERROR(IF(X3+1&lt;$O$2+1,X3+1,""),"")</f>
        <v>44881</v>
      </c>
      <c r="Z3" s="39">
        <f>IFERROR(IF(Y3+1&lt;$O$2+1,Y3+1,""),"")</f>
        <v>44882</v>
      </c>
      <c r="AA3" s="39">
        <f>IFERROR(IF(Z3+1&lt;$O$2+1,Z3+1,""),"")</f>
        <v>44883</v>
      </c>
      <c r="AB3" s="39">
        <f>IFERROR(IF(AA3+1&lt;$O$2+1,AA3+1,""),"")</f>
        <v>44884</v>
      </c>
      <c r="AC3" s="39">
        <f>IFERROR(IF(AB3+1&lt;$O$2+1,AB3+1,""),"")</f>
        <v>44885</v>
      </c>
      <c r="AD3" s="39">
        <f>IFERROR(IF(AC3+1&lt;$O$2+1,AC3+1,""),"")</f>
        <v>44886</v>
      </c>
      <c r="AE3" s="39">
        <f>IFERROR(IF(AD3+1&lt;$O$2+1,AD3+1,""),"")</f>
        <v>44887</v>
      </c>
      <c r="AF3" s="39">
        <f>IFERROR(IF(AE3+1&lt;$O$2+1,AE3+1,""),"")</f>
        <v>44888</v>
      </c>
      <c r="AG3" s="39">
        <f>IFERROR(IF(AF3+1&lt;$O$2+1,AF3+1,""),"")</f>
        <v>44889</v>
      </c>
      <c r="AH3" s="39">
        <f>IFERROR(IF(AG3+1&lt;$O$2+1,AG3+1,""),"")</f>
        <v>44890</v>
      </c>
      <c r="AI3" s="39">
        <f>IFERROR(IF(AH3+1&lt;$O$2+1,AH3+1,""),"")</f>
        <v>44891</v>
      </c>
      <c r="AJ3" s="39">
        <f>IFERROR(IF(AI3+1&lt;$O$2+1,AI3+1,""),"")</f>
        <v>44892</v>
      </c>
      <c r="AK3" s="39">
        <f>IFERROR(IF(AJ3+1&lt;$O$2+1,AJ3+1,""),"")</f>
        <v>44893</v>
      </c>
      <c r="AL3" s="39">
        <f>IFERROR(IF(AK3+1&lt;$O$2+1,AK3+1,""),"")</f>
        <v>44894</v>
      </c>
      <c r="AM3" s="39">
        <f>IFERROR(IF(AL3+1&lt;$O$2+1,AL3+1,""),"")</f>
        <v>44895</v>
      </c>
      <c r="AN3" s="39">
        <f>IFERROR(IF(AM3+1&lt;$O$2+1,AM3+1,""),"")</f>
        <v>44896</v>
      </c>
      <c r="AO3" s="39">
        <f>IFERROR(IF(AN3+1&lt;$O$2+1,AN3+1,""),"")</f>
        <v>44897</v>
      </c>
      <c r="AP3" s="39">
        <f>IFERROR(IF(AO3+1&lt;$O$2+1,AO3+1,""),"")</f>
        <v>44898</v>
      </c>
      <c r="AQ3" s="39">
        <f>IFERROR(IF(AP3+1&lt;$O$2+1,AP3+1,""),"")</f>
        <v>44899</v>
      </c>
      <c r="AR3" s="39">
        <f>IFERROR(IF(AQ3+1&lt;$O$2+1,AQ3+1,""),"")</f>
        <v>44900</v>
      </c>
      <c r="AS3" s="39">
        <f>IFERROR(IF(AR3+1&lt;$O$2+1,AR3+1,""),"")</f>
        <v>44901</v>
      </c>
      <c r="AT3" s="39">
        <f>IFERROR(IF(AS3+1&lt;$O$2+1,AS3+1,""),"")</f>
        <v>44902</v>
      </c>
      <c r="AU3" s="39">
        <f>IFERROR(IF(AT3+1&lt;$O$2+1,AT3+1,""),"")</f>
        <v>44903</v>
      </c>
      <c r="AV3" s="39">
        <f>IFERROR(IF(AU3+1&lt;$O$2+1,AU3+1,""),"")</f>
        <v>44904</v>
      </c>
      <c r="AW3" s="39">
        <f>IFERROR(IF(AV3+1&lt;$O$2+1,AV3+1,""),"")</f>
        <v>44905</v>
      </c>
      <c r="AX3" s="39">
        <f>IFERROR(IF(AW3+1&lt;$O$2+1,AW3+1,""),"")</f>
        <v>44906</v>
      </c>
      <c r="AY3" s="39">
        <f>IFERROR(IF(AX3+1&lt;$O$2+1,AX3+1,""),"")</f>
        <v>44907</v>
      </c>
      <c r="AZ3" s="39">
        <f>IFERROR(IF(AY3+1&lt;$O$2+1,AY3+1,""),"")</f>
        <v>44908</v>
      </c>
      <c r="BA3" s="39">
        <f>IFERROR(IF(AZ3+1&lt;$O$2+1,AZ3+1,""),"")</f>
        <v>44909</v>
      </c>
      <c r="BB3" s="39">
        <f>IFERROR(IF(BA3+1&lt;$O$2+1,BA3+1,""),"")</f>
        <v>44910</v>
      </c>
      <c r="BC3" s="39">
        <f>IFERROR(IF(BB3+1&lt;$O$2+1,BB3+1,""),"")</f>
        <v>44911</v>
      </c>
      <c r="BD3" s="39">
        <f>IFERROR(IF(BC3+1&lt;$O$2+1,BC3+1,""),"")</f>
        <v>44912</v>
      </c>
      <c r="BE3" s="39">
        <f>IFERROR(IF(BD3+1&lt;$O$2+1,BD3+1,""),"")</f>
        <v>44913</v>
      </c>
      <c r="BF3" s="39">
        <f>IFERROR(IF(BE3+1&lt;$O$2+1,BE3+1,""),"")</f>
        <v>44914</v>
      </c>
      <c r="BG3" s="39">
        <f>IFERROR(IF(BF3+1&lt;$O$2+1,BF3+1,""),"")</f>
        <v>44915</v>
      </c>
      <c r="BH3" s="39">
        <f>IFERROR(IF(BG3+1&lt;$O$2+1,BG3+1,""),"")</f>
        <v>44916</v>
      </c>
      <c r="BI3" s="39">
        <f>IFERROR(IF(BH3+1&lt;$O$2+1,BH3+1,""),"")</f>
        <v>44917</v>
      </c>
      <c r="BJ3" s="39">
        <f>IFERROR(IF(BI3+1&lt;$O$2+1,BI3+1,""),"")</f>
        <v>44918</v>
      </c>
      <c r="BK3" s="39">
        <f>IFERROR(IF(BJ3+1&lt;$O$2+1,BJ3+1,""),"")</f>
        <v>44919</v>
      </c>
      <c r="BL3" s="39">
        <f>IFERROR(IF(BK3+1&lt;$O$2+1,BK3+1,""),"")</f>
        <v>44920</v>
      </c>
      <c r="BM3" s="39">
        <f>IFERROR(IF(BL3+1&lt;$O$2+1,BL3+1,""),"")</f>
        <v>44921</v>
      </c>
      <c r="BN3" s="39">
        <f>IFERROR(IF(BM3+1&lt;$O$2+1,BM3+1,""),"")</f>
        <v>44922</v>
      </c>
      <c r="BO3" s="39">
        <f>IFERROR(IF(BN3+1&lt;$O$2+1,BN3+1,""),"")</f>
        <v>44923</v>
      </c>
      <c r="BP3" s="39">
        <f>IFERROR(IF(BO3+1&lt;$O$2+1,BO3+1,""),"")</f>
        <v>44924</v>
      </c>
      <c r="BQ3" s="39">
        <f>IFERROR(IF(BP3+1&lt;$O$2+1,BP3+1,""),"")</f>
        <v>44925</v>
      </c>
      <c r="BR3" s="39">
        <f>IFERROR(IF(BQ3+1&lt;$O$2+1,BQ3+1,""),"")</f>
        <v>44926</v>
      </c>
      <c r="BS3" s="39">
        <f>IFERROR(IF(BR3+1&lt;$O$2+1,BR3+1,""),"")</f>
        <v>44927</v>
      </c>
      <c r="BT3" s="39">
        <f>IFERROR(IF(BS3+1&lt;$O$2+1,BS3+1,""),"")</f>
        <v>44928</v>
      </c>
      <c r="BU3" s="39">
        <f>IFERROR(IF(BT3+1&lt;$O$2+1,BT3+1,""),"")</f>
        <v>44929</v>
      </c>
      <c r="BV3" s="39">
        <f>IFERROR(IF(BU3+1&lt;$O$2+1,BU3+1,""),"")</f>
        <v>44930</v>
      </c>
      <c r="BW3" s="39">
        <f>IFERROR(IF(BV3+1&lt;$O$2+1,BV3+1,""),"")</f>
        <v>44931</v>
      </c>
      <c r="BX3" s="39">
        <f>IFERROR(IF(BW3+1&lt;$O$2+1,BW3+1,""),"")</f>
        <v>44932</v>
      </c>
      <c r="BY3" s="39">
        <f>IFERROR(IF(BX3+1&lt;$O$2+1,BX3+1,""),"")</f>
        <v>44933</v>
      </c>
      <c r="BZ3" s="39">
        <f>IFERROR(IF(BY3+1&lt;$O$2+1,BY3+1,""),"")</f>
        <v>44934</v>
      </c>
      <c r="CA3" s="39">
        <f>IFERROR(IF(BZ3+1&lt;$O$2+1,BZ3+1,""),"")</f>
        <v>44935</v>
      </c>
      <c r="CB3" s="39">
        <f>IFERROR(IF(CA3+1&lt;$O$2+1,CA3+1,""),"")</f>
        <v>44936</v>
      </c>
      <c r="CC3" s="39">
        <f>IFERROR(IF(CB3+1&lt;$O$2+1,CB3+1,""),"")</f>
        <v>44937</v>
      </c>
      <c r="CD3" s="39">
        <f>IFERROR(IF(CC3+1&lt;$O$2+1,CC3+1,""),"")</f>
        <v>44938</v>
      </c>
      <c r="CE3" s="39">
        <f>IFERROR(IF(CD3+1&lt;$O$2+1,CD3+1,""),"")</f>
        <v>44939</v>
      </c>
      <c r="CF3" s="39">
        <f>IFERROR(IF(CE3+1&lt;$O$2+1,CE3+1,""),"")</f>
        <v>44940</v>
      </c>
      <c r="CG3" s="39">
        <f>IFERROR(IF(CF3+1&lt;$O$2+1,CF3+1,""),"")</f>
        <v>44941</v>
      </c>
      <c r="CH3" s="39">
        <f>IFERROR(IF(CG3+1&lt;$O$2+1,CG3+1,""),"")</f>
        <v>44942</v>
      </c>
      <c r="CI3" s="39">
        <f>IFERROR(IF(CH3+1&lt;$O$2+1,CH3+1,""),"")</f>
        <v>44943</v>
      </c>
      <c r="CJ3" s="39">
        <f>IFERROR(IF(CI3+1&lt;$O$2+1,CI3+1,""),"")</f>
        <v>44944</v>
      </c>
      <c r="CK3" s="39">
        <f>IFERROR(IF(CJ3+1&lt;$O$2+1,CJ3+1,""),"")</f>
        <v>44945</v>
      </c>
      <c r="CL3" s="39">
        <f>IFERROR(IF(CK3+1&lt;$O$2+1,CK3+1,""),"")</f>
        <v>44946</v>
      </c>
      <c r="CM3" s="39">
        <f>IFERROR(IF(CL3+1&lt;$O$2+1,CL3+1,""),"")</f>
        <v>44947</v>
      </c>
      <c r="CN3" s="39">
        <f>IFERROR(IF(CM3+1&lt;$O$2+1,CM3+1,""),"")</f>
        <v>44948</v>
      </c>
      <c r="CO3" s="39">
        <f>IFERROR(IF(CN3+1&lt;$O$2+1,CN3+1,""),"")</f>
        <v>44949</v>
      </c>
      <c r="CP3" s="39">
        <f>IFERROR(IF(CO3+1&lt;$O$2+1,CO3+1,""),"")</f>
        <v>44950</v>
      </c>
      <c r="CQ3" s="39">
        <f>IFERROR(IF(CP3+1&lt;$O$2+1,CP3+1,""),"")</f>
        <v>44951</v>
      </c>
      <c r="CR3" s="39">
        <f>IFERROR(IF(CQ3+1&lt;$O$2+1,CQ3+1,""),"")</f>
        <v>44952</v>
      </c>
      <c r="CS3" s="39">
        <f>IFERROR(IF(CR3+1&lt;$O$2+1,CR3+1,""),"")</f>
        <v>44953</v>
      </c>
      <c r="CT3" s="39">
        <f>IFERROR(IF(CS3+1&lt;$O$2+1,CS3+1,""),"")</f>
        <v>44954</v>
      </c>
      <c r="CU3" s="39">
        <f>IFERROR(IF(CT3+1&lt;$O$2+1,CT3+1,""),"")</f>
        <v>44955</v>
      </c>
      <c r="CV3" s="39" t="str">
        <f>IFERROR(IF(CU3+1&lt;$O$2+1,CU3+1,""),"")</f>
        <v/>
      </c>
      <c r="CW3" s="39" t="str">
        <f>IFERROR(IF(CV3+1&lt;$O$2,CV3+1,""),"")</f>
        <v/>
      </c>
      <c r="CX3" s="39" t="str">
        <f>IFERROR(IF(CW3+1&lt;$O$2,CW3+1,""),"")</f>
        <v/>
      </c>
      <c r="CY3" s="39" t="str">
        <f>IFERROR(IF(CX3+1&lt;$O$2,CX3+1,""),"")</f>
        <v/>
      </c>
      <c r="CZ3" s="39" t="str">
        <f>IFERROR(IF(CY3+1&lt;$O$2,CY3+1,""),"")</f>
        <v/>
      </c>
      <c r="DA3" s="39" t="str">
        <f>IFERROR(IF(CZ3+1&lt;$O$2,CZ3+1,""),"")</f>
        <v/>
      </c>
      <c r="DB3" s="39" t="str">
        <f>IFERROR(IF(DA3+1&lt;$O$2,DA3+1,""),"")</f>
        <v/>
      </c>
      <c r="DC3" s="39" t="str">
        <f>IFERROR(IF(DB3+1&lt;$O$2,DB3+1,""),"")</f>
        <v/>
      </c>
      <c r="DD3" s="39" t="str">
        <f>IFERROR(IF(DC3+1&lt;$O$2,DC3+1,""),"")</f>
        <v/>
      </c>
      <c r="DE3" s="39" t="str">
        <f>IFERROR(IF(DD3+1&lt;$O$2,DD3+1,""),"")</f>
        <v/>
      </c>
    </row>
    <row r="4" spans="1:109" s="3" customFormat="1" ht="17" x14ac:dyDescent="0.2">
      <c r="A4" s="52">
        <v>1</v>
      </c>
      <c r="B4" s="15" t="s">
        <v>18</v>
      </c>
      <c r="C4" t="s">
        <v>19</v>
      </c>
      <c r="D4" t="s">
        <v>20</v>
      </c>
      <c r="E4" t="s">
        <v>21</v>
      </c>
      <c r="F4" t="s">
        <v>22</v>
      </c>
      <c r="G4" t="s">
        <v>23</v>
      </c>
      <c r="H4" s="19" t="s">
        <v>24</v>
      </c>
      <c r="I4" t="s">
        <v>25</v>
      </c>
      <c r="J4" t="s">
        <v>26</v>
      </c>
      <c r="K4" s="10"/>
      <c r="L4" s="25"/>
      <c r="M4" s="9"/>
      <c r="N4" s="35">
        <v>44884</v>
      </c>
      <c r="O4" s="35">
        <v>44913</v>
      </c>
      <c r="P4" s="5"/>
      <c r="Q4" s="3">
        <f>O4-N4</f>
        <v>29</v>
      </c>
      <c r="R4" s="8" t="s">
        <v>27</v>
      </c>
      <c r="S4" s="3">
        <f>IF(AND(S$3&gt;= $N4, S$3&lt;$O4), 1, 0)</f>
        <v>0</v>
      </c>
      <c r="T4" s="3">
        <f t="shared" ref="T4:CE5" si="0">IF(AND(T$3&gt;= $N4, T$3&lt;$O4), 1, 0)</f>
        <v>0</v>
      </c>
      <c r="U4" s="3">
        <f t="shared" si="0"/>
        <v>0</v>
      </c>
      <c r="V4" s="3">
        <f t="shared" si="0"/>
        <v>0</v>
      </c>
      <c r="W4" s="3">
        <f t="shared" si="0"/>
        <v>0</v>
      </c>
      <c r="X4" s="3">
        <f t="shared" si="0"/>
        <v>0</v>
      </c>
      <c r="Y4" s="3">
        <f t="shared" si="0"/>
        <v>0</v>
      </c>
      <c r="Z4" s="3">
        <f t="shared" si="0"/>
        <v>0</v>
      </c>
      <c r="AA4" s="3">
        <f t="shared" si="0"/>
        <v>0</v>
      </c>
      <c r="AB4" s="3">
        <f t="shared" si="0"/>
        <v>1</v>
      </c>
      <c r="AC4" s="3">
        <f t="shared" si="0"/>
        <v>1</v>
      </c>
      <c r="AD4" s="3">
        <f t="shared" si="0"/>
        <v>1</v>
      </c>
      <c r="AE4" s="3">
        <f t="shared" si="0"/>
        <v>1</v>
      </c>
      <c r="AF4" s="3">
        <f t="shared" si="0"/>
        <v>1</v>
      </c>
      <c r="AG4" s="3">
        <f t="shared" si="0"/>
        <v>1</v>
      </c>
      <c r="AH4" s="3">
        <f t="shared" si="0"/>
        <v>1</v>
      </c>
      <c r="AI4" s="3">
        <f t="shared" si="0"/>
        <v>1</v>
      </c>
      <c r="AJ4" s="3">
        <f t="shared" si="0"/>
        <v>1</v>
      </c>
      <c r="AK4" s="3">
        <f t="shared" si="0"/>
        <v>1</v>
      </c>
      <c r="AL4" s="3">
        <f t="shared" si="0"/>
        <v>1</v>
      </c>
      <c r="AM4" s="3">
        <f t="shared" si="0"/>
        <v>1</v>
      </c>
      <c r="AN4" s="3">
        <f t="shared" si="0"/>
        <v>1</v>
      </c>
      <c r="AO4" s="3">
        <f t="shared" si="0"/>
        <v>1</v>
      </c>
      <c r="AP4" s="3">
        <f t="shared" si="0"/>
        <v>1</v>
      </c>
      <c r="AQ4" s="3">
        <f t="shared" si="0"/>
        <v>1</v>
      </c>
      <c r="AR4" s="3">
        <f t="shared" si="0"/>
        <v>1</v>
      </c>
      <c r="AS4" s="3">
        <f t="shared" si="0"/>
        <v>1</v>
      </c>
      <c r="AT4" s="3">
        <f t="shared" si="0"/>
        <v>1</v>
      </c>
      <c r="AU4" s="3">
        <f t="shared" si="0"/>
        <v>1</v>
      </c>
      <c r="AV4" s="3">
        <f t="shared" si="0"/>
        <v>1</v>
      </c>
      <c r="AW4" s="3">
        <f t="shared" si="0"/>
        <v>1</v>
      </c>
      <c r="AX4" s="3">
        <f t="shared" si="0"/>
        <v>1</v>
      </c>
      <c r="AY4" s="3">
        <f t="shared" si="0"/>
        <v>1</v>
      </c>
      <c r="AZ4" s="3">
        <f t="shared" si="0"/>
        <v>1</v>
      </c>
      <c r="BA4" s="3">
        <f t="shared" si="0"/>
        <v>1</v>
      </c>
      <c r="BB4" s="3">
        <f t="shared" si="0"/>
        <v>1</v>
      </c>
      <c r="BC4" s="3">
        <f t="shared" si="0"/>
        <v>1</v>
      </c>
      <c r="BD4" s="3">
        <f t="shared" si="0"/>
        <v>1</v>
      </c>
      <c r="BE4" s="3">
        <f t="shared" si="0"/>
        <v>0</v>
      </c>
      <c r="BF4" s="3">
        <f t="shared" si="0"/>
        <v>0</v>
      </c>
      <c r="BG4" s="3">
        <f t="shared" si="0"/>
        <v>0</v>
      </c>
      <c r="BH4" s="3">
        <f t="shared" si="0"/>
        <v>0</v>
      </c>
      <c r="BI4" s="3">
        <f t="shared" si="0"/>
        <v>0</v>
      </c>
      <c r="BJ4" s="3">
        <f t="shared" si="0"/>
        <v>0</v>
      </c>
      <c r="BK4" s="3">
        <f t="shared" si="0"/>
        <v>0</v>
      </c>
      <c r="BL4" s="3">
        <f t="shared" si="0"/>
        <v>0</v>
      </c>
      <c r="BM4" s="3">
        <f t="shared" si="0"/>
        <v>0</v>
      </c>
      <c r="BN4" s="3">
        <f t="shared" si="0"/>
        <v>0</v>
      </c>
      <c r="BO4" s="3">
        <f t="shared" si="0"/>
        <v>0</v>
      </c>
      <c r="BP4" s="3">
        <f t="shared" si="0"/>
        <v>0</v>
      </c>
      <c r="BQ4" s="3">
        <f t="shared" si="0"/>
        <v>0</v>
      </c>
      <c r="BR4" s="3">
        <f t="shared" si="0"/>
        <v>0</v>
      </c>
      <c r="BS4" s="3">
        <f t="shared" si="0"/>
        <v>0</v>
      </c>
      <c r="BT4" s="3">
        <f t="shared" si="0"/>
        <v>0</v>
      </c>
      <c r="BU4" s="3">
        <f t="shared" si="0"/>
        <v>0</v>
      </c>
      <c r="BV4" s="3">
        <f t="shared" si="0"/>
        <v>0</v>
      </c>
      <c r="BW4" s="3">
        <f t="shared" si="0"/>
        <v>0</v>
      </c>
      <c r="BX4" s="3">
        <f t="shared" si="0"/>
        <v>0</v>
      </c>
      <c r="BY4" s="3">
        <f t="shared" si="0"/>
        <v>0</v>
      </c>
      <c r="BZ4" s="3">
        <f t="shared" si="0"/>
        <v>0</v>
      </c>
      <c r="CA4" s="3">
        <f t="shared" si="0"/>
        <v>0</v>
      </c>
      <c r="CB4" s="3">
        <f t="shared" si="0"/>
        <v>0</v>
      </c>
      <c r="CC4" s="3">
        <f t="shared" si="0"/>
        <v>0</v>
      </c>
      <c r="CD4" s="3">
        <f t="shared" si="0"/>
        <v>0</v>
      </c>
      <c r="CE4" s="3">
        <f t="shared" si="0"/>
        <v>0</v>
      </c>
      <c r="CF4" s="3">
        <f t="shared" ref="CF4:CU8" si="1">IF(AND(CF$3&gt;= $N4, CF$3&lt;$O4), 1, 0)</f>
        <v>0</v>
      </c>
      <c r="CG4" s="3">
        <f t="shared" si="1"/>
        <v>0</v>
      </c>
      <c r="CH4" s="3">
        <f t="shared" si="1"/>
        <v>0</v>
      </c>
      <c r="CI4" s="3">
        <f t="shared" si="1"/>
        <v>0</v>
      </c>
      <c r="CJ4" s="3">
        <f t="shared" si="1"/>
        <v>0</v>
      </c>
      <c r="CK4" s="3">
        <f t="shared" si="1"/>
        <v>0</v>
      </c>
      <c r="CL4" s="3">
        <f t="shared" si="1"/>
        <v>0</v>
      </c>
      <c r="CM4" s="3">
        <f t="shared" si="1"/>
        <v>0</v>
      </c>
      <c r="CN4" s="3">
        <f t="shared" si="1"/>
        <v>0</v>
      </c>
      <c r="CO4" s="3">
        <f t="shared" si="1"/>
        <v>0</v>
      </c>
      <c r="CP4" s="3">
        <f t="shared" si="1"/>
        <v>0</v>
      </c>
      <c r="CQ4" s="3">
        <f t="shared" si="1"/>
        <v>0</v>
      </c>
      <c r="CR4" s="3">
        <f t="shared" si="1"/>
        <v>0</v>
      </c>
      <c r="CS4" s="3">
        <f t="shared" si="1"/>
        <v>0</v>
      </c>
      <c r="CT4" s="3">
        <f t="shared" si="1"/>
        <v>0</v>
      </c>
      <c r="CU4" s="3">
        <f t="shared" si="1"/>
        <v>0</v>
      </c>
    </row>
    <row r="5" spans="1:109" s="3" customFormat="1" ht="16" customHeight="1" x14ac:dyDescent="0.2">
      <c r="A5" s="52"/>
      <c r="B5" s="15" t="s">
        <v>18</v>
      </c>
      <c r="C5" t="s">
        <v>28</v>
      </c>
      <c r="D5" t="s">
        <v>20</v>
      </c>
      <c r="E5" t="s">
        <v>21</v>
      </c>
      <c r="F5" s="3" t="s">
        <v>29</v>
      </c>
      <c r="G5" t="s">
        <v>23</v>
      </c>
      <c r="H5" s="19" t="s">
        <v>24</v>
      </c>
      <c r="I5" t="s">
        <v>25</v>
      </c>
      <c r="J5" t="s">
        <v>26</v>
      </c>
      <c r="K5" s="9"/>
      <c r="L5" s="9"/>
      <c r="M5" s="5"/>
      <c r="N5" s="35">
        <v>44913</v>
      </c>
      <c r="O5" s="35">
        <v>44955</v>
      </c>
      <c r="P5" s="5"/>
      <c r="Q5" s="3">
        <f t="shared" ref="Q5:Q17" si="2">O5-N5</f>
        <v>42</v>
      </c>
      <c r="R5"/>
      <c r="S5" s="3">
        <f t="shared" ref="S5:AH17" si="3">IF(AND(S$3&gt;= $N5, S$3&lt;$O5), 1, 0)</f>
        <v>0</v>
      </c>
      <c r="T5" s="3">
        <f t="shared" si="3"/>
        <v>0</v>
      </c>
      <c r="U5" s="3">
        <f t="shared" si="3"/>
        <v>0</v>
      </c>
      <c r="V5" s="3">
        <f t="shared" si="3"/>
        <v>0</v>
      </c>
      <c r="W5" s="3">
        <f t="shared" si="3"/>
        <v>0</v>
      </c>
      <c r="X5" s="3">
        <f t="shared" si="3"/>
        <v>0</v>
      </c>
      <c r="Y5" s="3">
        <f t="shared" si="3"/>
        <v>0</v>
      </c>
      <c r="Z5" s="3">
        <f t="shared" si="3"/>
        <v>0</v>
      </c>
      <c r="AA5" s="3">
        <f t="shared" si="3"/>
        <v>0</v>
      </c>
      <c r="AB5" s="3">
        <f t="shared" si="3"/>
        <v>0</v>
      </c>
      <c r="AC5" s="3">
        <f t="shared" si="3"/>
        <v>0</v>
      </c>
      <c r="AD5" s="3">
        <f t="shared" si="3"/>
        <v>0</v>
      </c>
      <c r="AE5" s="3">
        <f t="shared" si="3"/>
        <v>0</v>
      </c>
      <c r="AF5" s="3">
        <f t="shared" si="3"/>
        <v>0</v>
      </c>
      <c r="AG5" s="3">
        <f t="shared" si="3"/>
        <v>0</v>
      </c>
      <c r="AH5" s="3">
        <f t="shared" si="3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1</v>
      </c>
      <c r="BF5" s="3">
        <f t="shared" si="0"/>
        <v>1</v>
      </c>
      <c r="BG5" s="3">
        <f t="shared" si="0"/>
        <v>1</v>
      </c>
      <c r="BH5" s="3">
        <f t="shared" si="0"/>
        <v>1</v>
      </c>
      <c r="BI5" s="3">
        <f t="shared" si="0"/>
        <v>1</v>
      </c>
      <c r="BJ5" s="3">
        <f t="shared" si="0"/>
        <v>1</v>
      </c>
      <c r="BK5" s="3">
        <f t="shared" si="0"/>
        <v>1</v>
      </c>
      <c r="BL5" s="3">
        <f t="shared" si="0"/>
        <v>1</v>
      </c>
      <c r="BM5" s="3">
        <f t="shared" si="0"/>
        <v>1</v>
      </c>
      <c r="BN5" s="3">
        <f t="shared" si="0"/>
        <v>1</v>
      </c>
      <c r="BO5" s="3">
        <f t="shared" si="0"/>
        <v>1</v>
      </c>
      <c r="BP5" s="3">
        <f t="shared" si="0"/>
        <v>1</v>
      </c>
      <c r="BQ5" s="3">
        <f t="shared" si="0"/>
        <v>1</v>
      </c>
      <c r="BR5" s="3">
        <f t="shared" si="0"/>
        <v>1</v>
      </c>
      <c r="BS5" s="3">
        <f t="shared" si="0"/>
        <v>1</v>
      </c>
      <c r="BT5" s="3">
        <f t="shared" si="0"/>
        <v>1</v>
      </c>
      <c r="BU5" s="3">
        <f t="shared" si="0"/>
        <v>1</v>
      </c>
      <c r="BV5" s="3">
        <f t="shared" si="0"/>
        <v>1</v>
      </c>
      <c r="BW5" s="3">
        <f t="shared" si="0"/>
        <v>1</v>
      </c>
      <c r="BX5" s="3">
        <f t="shared" si="0"/>
        <v>1</v>
      </c>
      <c r="BY5" s="3">
        <f t="shared" si="0"/>
        <v>1</v>
      </c>
      <c r="BZ5" s="3">
        <f t="shared" si="0"/>
        <v>1</v>
      </c>
      <c r="CA5" s="3">
        <f t="shared" si="0"/>
        <v>1</v>
      </c>
      <c r="CB5" s="3">
        <f t="shared" si="0"/>
        <v>1</v>
      </c>
      <c r="CC5" s="3">
        <f t="shared" si="0"/>
        <v>1</v>
      </c>
      <c r="CD5" s="3">
        <f t="shared" si="0"/>
        <v>1</v>
      </c>
      <c r="CE5" s="3">
        <f t="shared" si="0"/>
        <v>1</v>
      </c>
      <c r="CF5" s="3">
        <f t="shared" si="1"/>
        <v>1</v>
      </c>
      <c r="CG5" s="3">
        <f t="shared" si="1"/>
        <v>1</v>
      </c>
      <c r="CH5" s="3">
        <f t="shared" si="1"/>
        <v>1</v>
      </c>
      <c r="CI5" s="3">
        <f t="shared" si="1"/>
        <v>1</v>
      </c>
      <c r="CJ5" s="3">
        <f t="shared" si="1"/>
        <v>1</v>
      </c>
      <c r="CK5" s="3">
        <f t="shared" si="1"/>
        <v>1</v>
      </c>
      <c r="CL5" s="3">
        <f t="shared" si="1"/>
        <v>1</v>
      </c>
      <c r="CM5" s="3">
        <f t="shared" si="1"/>
        <v>1</v>
      </c>
      <c r="CN5" s="3">
        <f t="shared" si="1"/>
        <v>1</v>
      </c>
      <c r="CO5" s="3">
        <f t="shared" si="1"/>
        <v>1</v>
      </c>
      <c r="CP5" s="3">
        <f t="shared" si="1"/>
        <v>1</v>
      </c>
      <c r="CQ5" s="3">
        <f t="shared" si="1"/>
        <v>1</v>
      </c>
      <c r="CR5" s="3">
        <f t="shared" si="1"/>
        <v>1</v>
      </c>
      <c r="CS5" s="3">
        <f t="shared" si="1"/>
        <v>1</v>
      </c>
      <c r="CT5" s="3">
        <f t="shared" si="1"/>
        <v>1</v>
      </c>
      <c r="CU5" s="3">
        <f t="shared" si="1"/>
        <v>0</v>
      </c>
    </row>
    <row r="6" spans="1:109" s="3" customFormat="1" ht="17" customHeight="1" x14ac:dyDescent="0.2">
      <c r="A6" s="52">
        <v>2</v>
      </c>
      <c r="B6" s="15" t="s">
        <v>18</v>
      </c>
      <c r="C6" t="s">
        <v>30</v>
      </c>
      <c r="D6" t="s">
        <v>20</v>
      </c>
      <c r="E6" t="s">
        <v>31</v>
      </c>
      <c r="F6" t="s">
        <v>32</v>
      </c>
      <c r="G6" t="s">
        <v>23</v>
      </c>
      <c r="H6" s="19" t="s">
        <v>24</v>
      </c>
      <c r="I6" t="s">
        <v>25</v>
      </c>
      <c r="J6" t="s">
        <v>26</v>
      </c>
      <c r="K6" s="10"/>
      <c r="L6" s="25"/>
      <c r="M6" s="9"/>
      <c r="N6" s="35">
        <v>44876</v>
      </c>
      <c r="O6" s="35">
        <v>44913</v>
      </c>
      <c r="P6" s="5"/>
      <c r="Q6" s="3">
        <f t="shared" si="2"/>
        <v>37</v>
      </c>
      <c r="R6" s="8" t="s">
        <v>27</v>
      </c>
      <c r="S6" s="3">
        <f t="shared" si="3"/>
        <v>0</v>
      </c>
      <c r="T6" s="3">
        <f t="shared" ref="T6:CE9" si="4">IF(AND(T$3&gt;= $N6, T$3&lt;$O6), 1, 0)</f>
        <v>1</v>
      </c>
      <c r="U6" s="3">
        <f t="shared" si="4"/>
        <v>1</v>
      </c>
      <c r="V6" s="3">
        <f t="shared" si="4"/>
        <v>1</v>
      </c>
      <c r="W6" s="3">
        <f t="shared" si="4"/>
        <v>1</v>
      </c>
      <c r="X6" s="3">
        <f t="shared" si="4"/>
        <v>1</v>
      </c>
      <c r="Y6" s="3">
        <f t="shared" si="4"/>
        <v>1</v>
      </c>
      <c r="Z6" s="3">
        <f t="shared" si="4"/>
        <v>1</v>
      </c>
      <c r="AA6" s="3">
        <f t="shared" si="4"/>
        <v>1</v>
      </c>
      <c r="AB6" s="3">
        <f t="shared" si="4"/>
        <v>1</v>
      </c>
      <c r="AC6" s="3">
        <f t="shared" si="4"/>
        <v>1</v>
      </c>
      <c r="AD6" s="3">
        <f t="shared" si="4"/>
        <v>1</v>
      </c>
      <c r="AE6" s="3">
        <f t="shared" si="4"/>
        <v>1</v>
      </c>
      <c r="AF6" s="3">
        <f t="shared" si="4"/>
        <v>1</v>
      </c>
      <c r="AG6" s="3">
        <f t="shared" si="4"/>
        <v>1</v>
      </c>
      <c r="AH6" s="3">
        <f t="shared" si="4"/>
        <v>1</v>
      </c>
      <c r="AI6" s="3">
        <f t="shared" si="4"/>
        <v>1</v>
      </c>
      <c r="AJ6" s="3">
        <f t="shared" si="4"/>
        <v>1</v>
      </c>
      <c r="AK6" s="3">
        <f t="shared" si="4"/>
        <v>1</v>
      </c>
      <c r="AL6" s="3">
        <f t="shared" si="4"/>
        <v>1</v>
      </c>
      <c r="AM6" s="3">
        <f t="shared" si="4"/>
        <v>1</v>
      </c>
      <c r="AN6" s="3">
        <f t="shared" si="4"/>
        <v>1</v>
      </c>
      <c r="AO6" s="3">
        <f t="shared" si="4"/>
        <v>1</v>
      </c>
      <c r="AP6" s="3">
        <f t="shared" si="4"/>
        <v>1</v>
      </c>
      <c r="AQ6" s="3">
        <f t="shared" si="4"/>
        <v>1</v>
      </c>
      <c r="AR6" s="3">
        <f t="shared" si="4"/>
        <v>1</v>
      </c>
      <c r="AS6" s="3">
        <f t="shared" si="4"/>
        <v>1</v>
      </c>
      <c r="AT6" s="3">
        <f t="shared" si="4"/>
        <v>1</v>
      </c>
      <c r="AU6" s="3">
        <f t="shared" si="4"/>
        <v>1</v>
      </c>
      <c r="AV6" s="3">
        <f t="shared" si="4"/>
        <v>1</v>
      </c>
      <c r="AW6" s="3">
        <f t="shared" si="4"/>
        <v>1</v>
      </c>
      <c r="AX6" s="3">
        <f t="shared" si="4"/>
        <v>1</v>
      </c>
      <c r="AY6" s="3">
        <f t="shared" si="4"/>
        <v>1</v>
      </c>
      <c r="AZ6" s="3">
        <f t="shared" si="4"/>
        <v>1</v>
      </c>
      <c r="BA6" s="3">
        <f t="shared" si="4"/>
        <v>1</v>
      </c>
      <c r="BB6" s="3">
        <f t="shared" si="4"/>
        <v>1</v>
      </c>
      <c r="BC6" s="3">
        <f t="shared" si="4"/>
        <v>1</v>
      </c>
      <c r="BD6" s="3">
        <f t="shared" si="4"/>
        <v>1</v>
      </c>
      <c r="BE6" s="3">
        <f t="shared" si="4"/>
        <v>0</v>
      </c>
      <c r="BF6" s="3">
        <f t="shared" si="4"/>
        <v>0</v>
      </c>
      <c r="BG6" s="3">
        <f t="shared" si="4"/>
        <v>0</v>
      </c>
      <c r="BH6" s="3">
        <f t="shared" si="4"/>
        <v>0</v>
      </c>
      <c r="BI6" s="3">
        <f t="shared" si="4"/>
        <v>0</v>
      </c>
      <c r="BJ6" s="3">
        <f t="shared" si="4"/>
        <v>0</v>
      </c>
      <c r="BK6" s="3">
        <f t="shared" si="4"/>
        <v>0</v>
      </c>
      <c r="BL6" s="3">
        <f t="shared" si="4"/>
        <v>0</v>
      </c>
      <c r="BM6" s="3">
        <f t="shared" si="4"/>
        <v>0</v>
      </c>
      <c r="BN6" s="3">
        <f t="shared" si="4"/>
        <v>0</v>
      </c>
      <c r="BO6" s="3">
        <f t="shared" si="4"/>
        <v>0</v>
      </c>
      <c r="BP6" s="3">
        <f t="shared" si="4"/>
        <v>0</v>
      </c>
      <c r="BQ6" s="3">
        <f t="shared" si="4"/>
        <v>0</v>
      </c>
      <c r="BR6" s="3">
        <f t="shared" si="4"/>
        <v>0</v>
      </c>
      <c r="BS6" s="3">
        <f t="shared" si="4"/>
        <v>0</v>
      </c>
      <c r="BT6" s="3">
        <f t="shared" si="4"/>
        <v>0</v>
      </c>
      <c r="BU6" s="3">
        <f t="shared" si="4"/>
        <v>0</v>
      </c>
      <c r="BV6" s="3">
        <f t="shared" si="4"/>
        <v>0</v>
      </c>
      <c r="BW6" s="3">
        <f t="shared" si="4"/>
        <v>0</v>
      </c>
      <c r="BX6" s="3">
        <f t="shared" si="4"/>
        <v>0</v>
      </c>
      <c r="BY6" s="3">
        <f t="shared" si="4"/>
        <v>0</v>
      </c>
      <c r="BZ6" s="3">
        <f t="shared" si="4"/>
        <v>0</v>
      </c>
      <c r="CA6" s="3">
        <f t="shared" si="4"/>
        <v>0</v>
      </c>
      <c r="CB6" s="3">
        <f t="shared" si="4"/>
        <v>0</v>
      </c>
      <c r="CC6" s="3">
        <f t="shared" si="4"/>
        <v>0</v>
      </c>
      <c r="CD6" s="3">
        <f t="shared" si="4"/>
        <v>0</v>
      </c>
      <c r="CE6" s="3">
        <f t="shared" si="4"/>
        <v>0</v>
      </c>
      <c r="CF6" s="3">
        <f t="shared" si="1"/>
        <v>0</v>
      </c>
      <c r="CG6" s="3">
        <f t="shared" si="1"/>
        <v>0</v>
      </c>
      <c r="CH6" s="3">
        <f t="shared" si="1"/>
        <v>0</v>
      </c>
      <c r="CI6" s="3">
        <f t="shared" si="1"/>
        <v>0</v>
      </c>
      <c r="CJ6" s="3">
        <f t="shared" si="1"/>
        <v>0</v>
      </c>
      <c r="CK6" s="3">
        <f t="shared" si="1"/>
        <v>0</v>
      </c>
      <c r="CL6" s="3">
        <f t="shared" si="1"/>
        <v>0</v>
      </c>
      <c r="CM6" s="3">
        <f t="shared" si="1"/>
        <v>0</v>
      </c>
      <c r="CN6" s="3">
        <f t="shared" si="1"/>
        <v>0</v>
      </c>
      <c r="CO6" s="3">
        <f t="shared" si="1"/>
        <v>0</v>
      </c>
      <c r="CP6" s="3">
        <f t="shared" si="1"/>
        <v>0</v>
      </c>
      <c r="CQ6" s="3">
        <f t="shared" si="1"/>
        <v>0</v>
      </c>
      <c r="CR6" s="3">
        <f t="shared" si="1"/>
        <v>0</v>
      </c>
      <c r="CS6" s="3">
        <f t="shared" si="1"/>
        <v>0</v>
      </c>
      <c r="CT6" s="3">
        <f t="shared" si="1"/>
        <v>0</v>
      </c>
      <c r="CU6" s="3">
        <f t="shared" si="1"/>
        <v>0</v>
      </c>
    </row>
    <row r="7" spans="1:109" s="3" customFormat="1" ht="16" customHeight="1" x14ac:dyDescent="0.2">
      <c r="A7" s="52"/>
      <c r="B7" s="15" t="s">
        <v>18</v>
      </c>
      <c r="C7" t="s">
        <v>33</v>
      </c>
      <c r="D7" t="s">
        <v>20</v>
      </c>
      <c r="E7" t="s">
        <v>34</v>
      </c>
      <c r="F7" s="3" t="s">
        <v>35</v>
      </c>
      <c r="G7" t="s">
        <v>23</v>
      </c>
      <c r="H7" s="19" t="s">
        <v>24</v>
      </c>
      <c r="I7" t="s">
        <v>25</v>
      </c>
      <c r="J7" t="s">
        <v>26</v>
      </c>
      <c r="K7" s="9"/>
      <c r="L7" s="9"/>
      <c r="M7" s="5"/>
      <c r="N7" s="35">
        <v>44915</v>
      </c>
      <c r="O7" s="35">
        <v>44955</v>
      </c>
      <c r="P7" s="5"/>
      <c r="Q7" s="3">
        <f t="shared" si="2"/>
        <v>40</v>
      </c>
      <c r="R7" s="13" t="s">
        <v>36</v>
      </c>
      <c r="S7" s="3">
        <f t="shared" si="3"/>
        <v>0</v>
      </c>
      <c r="T7" s="3">
        <f t="shared" si="4"/>
        <v>0</v>
      </c>
      <c r="U7" s="3">
        <f t="shared" si="4"/>
        <v>0</v>
      </c>
      <c r="V7" s="3">
        <f t="shared" si="4"/>
        <v>0</v>
      </c>
      <c r="W7" s="3">
        <f t="shared" si="4"/>
        <v>0</v>
      </c>
      <c r="X7" s="3">
        <f t="shared" si="4"/>
        <v>0</v>
      </c>
      <c r="Y7" s="3">
        <f t="shared" si="4"/>
        <v>0</v>
      </c>
      <c r="Z7" s="3">
        <f t="shared" si="4"/>
        <v>0</v>
      </c>
      <c r="AA7" s="3">
        <f t="shared" si="4"/>
        <v>0</v>
      </c>
      <c r="AB7" s="3">
        <f t="shared" si="4"/>
        <v>0</v>
      </c>
      <c r="AC7" s="3">
        <f t="shared" si="4"/>
        <v>0</v>
      </c>
      <c r="AD7" s="3">
        <f t="shared" si="4"/>
        <v>0</v>
      </c>
      <c r="AE7" s="3">
        <f t="shared" si="4"/>
        <v>0</v>
      </c>
      <c r="AF7" s="3">
        <f t="shared" si="4"/>
        <v>0</v>
      </c>
      <c r="AG7" s="3">
        <f t="shared" si="4"/>
        <v>0</v>
      </c>
      <c r="AH7" s="3">
        <f t="shared" si="4"/>
        <v>0</v>
      </c>
      <c r="AI7" s="3">
        <f t="shared" si="4"/>
        <v>0</v>
      </c>
      <c r="AJ7" s="3">
        <f t="shared" si="4"/>
        <v>0</v>
      </c>
      <c r="AK7" s="3">
        <f t="shared" si="4"/>
        <v>0</v>
      </c>
      <c r="AL7" s="3">
        <f t="shared" si="4"/>
        <v>0</v>
      </c>
      <c r="AM7" s="3">
        <f t="shared" si="4"/>
        <v>0</v>
      </c>
      <c r="AN7" s="3">
        <f t="shared" si="4"/>
        <v>0</v>
      </c>
      <c r="AO7" s="3">
        <f t="shared" si="4"/>
        <v>0</v>
      </c>
      <c r="AP7" s="3">
        <f t="shared" si="4"/>
        <v>0</v>
      </c>
      <c r="AQ7" s="3">
        <f t="shared" si="4"/>
        <v>0</v>
      </c>
      <c r="AR7" s="3">
        <f t="shared" si="4"/>
        <v>0</v>
      </c>
      <c r="AS7" s="3">
        <f t="shared" si="4"/>
        <v>0</v>
      </c>
      <c r="AT7" s="3">
        <f t="shared" si="4"/>
        <v>0</v>
      </c>
      <c r="AU7" s="3">
        <f t="shared" si="4"/>
        <v>0</v>
      </c>
      <c r="AV7" s="3">
        <f t="shared" si="4"/>
        <v>0</v>
      </c>
      <c r="AW7" s="3">
        <f t="shared" si="4"/>
        <v>0</v>
      </c>
      <c r="AX7" s="3">
        <f t="shared" si="4"/>
        <v>0</v>
      </c>
      <c r="AY7" s="3">
        <f t="shared" si="4"/>
        <v>0</v>
      </c>
      <c r="AZ7" s="3">
        <f t="shared" si="4"/>
        <v>0</v>
      </c>
      <c r="BA7" s="3">
        <f t="shared" si="4"/>
        <v>0</v>
      </c>
      <c r="BB7" s="3">
        <f t="shared" si="4"/>
        <v>0</v>
      </c>
      <c r="BC7" s="3">
        <f t="shared" si="4"/>
        <v>0</v>
      </c>
      <c r="BD7" s="3">
        <f t="shared" si="4"/>
        <v>0</v>
      </c>
      <c r="BE7" s="3">
        <f t="shared" si="4"/>
        <v>0</v>
      </c>
      <c r="BF7" s="3">
        <f t="shared" si="4"/>
        <v>0</v>
      </c>
      <c r="BG7" s="3">
        <f t="shared" si="4"/>
        <v>1</v>
      </c>
      <c r="BH7" s="3">
        <f t="shared" si="4"/>
        <v>1</v>
      </c>
      <c r="BI7" s="3">
        <f t="shared" si="4"/>
        <v>1</v>
      </c>
      <c r="BJ7" s="3">
        <f t="shared" si="4"/>
        <v>1</v>
      </c>
      <c r="BK7" s="3">
        <f t="shared" si="4"/>
        <v>1</v>
      </c>
      <c r="BL7" s="3">
        <f t="shared" si="4"/>
        <v>1</v>
      </c>
      <c r="BM7" s="3">
        <f t="shared" si="4"/>
        <v>1</v>
      </c>
      <c r="BN7" s="3">
        <f t="shared" si="4"/>
        <v>1</v>
      </c>
      <c r="BO7" s="3">
        <f t="shared" si="4"/>
        <v>1</v>
      </c>
      <c r="BP7" s="3">
        <f t="shared" si="4"/>
        <v>1</v>
      </c>
      <c r="BQ7" s="3">
        <f t="shared" si="4"/>
        <v>1</v>
      </c>
      <c r="BR7" s="3">
        <f t="shared" si="4"/>
        <v>1</v>
      </c>
      <c r="BS7" s="3">
        <f t="shared" si="4"/>
        <v>1</v>
      </c>
      <c r="BT7" s="3">
        <f t="shared" si="4"/>
        <v>1</v>
      </c>
      <c r="BU7" s="3">
        <f t="shared" si="4"/>
        <v>1</v>
      </c>
      <c r="BV7" s="3">
        <f t="shared" si="4"/>
        <v>1</v>
      </c>
      <c r="BW7" s="3">
        <f t="shared" si="4"/>
        <v>1</v>
      </c>
      <c r="BX7" s="3">
        <f t="shared" si="4"/>
        <v>1</v>
      </c>
      <c r="BY7" s="3">
        <f t="shared" si="4"/>
        <v>1</v>
      </c>
      <c r="BZ7" s="3">
        <f t="shared" si="4"/>
        <v>1</v>
      </c>
      <c r="CA7" s="3">
        <f t="shared" si="4"/>
        <v>1</v>
      </c>
      <c r="CB7" s="3">
        <f t="shared" si="4"/>
        <v>1</v>
      </c>
      <c r="CC7" s="3">
        <f t="shared" si="4"/>
        <v>1</v>
      </c>
      <c r="CD7" s="3">
        <f t="shared" si="4"/>
        <v>1</v>
      </c>
      <c r="CE7" s="3">
        <f t="shared" si="4"/>
        <v>1</v>
      </c>
      <c r="CF7" s="3">
        <f t="shared" si="1"/>
        <v>1</v>
      </c>
      <c r="CG7" s="3">
        <f t="shared" si="1"/>
        <v>1</v>
      </c>
      <c r="CH7" s="3">
        <f t="shared" si="1"/>
        <v>1</v>
      </c>
      <c r="CI7" s="3">
        <f t="shared" si="1"/>
        <v>1</v>
      </c>
      <c r="CJ7" s="3">
        <f t="shared" si="1"/>
        <v>1</v>
      </c>
      <c r="CK7" s="3">
        <f t="shared" si="1"/>
        <v>1</v>
      </c>
      <c r="CL7" s="3">
        <f t="shared" si="1"/>
        <v>1</v>
      </c>
      <c r="CM7" s="3">
        <f t="shared" si="1"/>
        <v>1</v>
      </c>
      <c r="CN7" s="3">
        <f t="shared" si="1"/>
        <v>1</v>
      </c>
      <c r="CO7" s="3">
        <f t="shared" si="1"/>
        <v>1</v>
      </c>
      <c r="CP7" s="3">
        <f t="shared" si="1"/>
        <v>1</v>
      </c>
      <c r="CQ7" s="3">
        <f t="shared" si="1"/>
        <v>1</v>
      </c>
      <c r="CR7" s="3">
        <f t="shared" si="1"/>
        <v>1</v>
      </c>
      <c r="CS7" s="3">
        <f t="shared" si="1"/>
        <v>1</v>
      </c>
      <c r="CT7" s="3">
        <f t="shared" si="1"/>
        <v>1</v>
      </c>
      <c r="CU7" s="3">
        <f t="shared" si="1"/>
        <v>0</v>
      </c>
    </row>
    <row r="8" spans="1:109" s="3" customFormat="1" ht="16" customHeight="1" x14ac:dyDescent="0.2">
      <c r="A8" s="21">
        <v>3</v>
      </c>
      <c r="B8" s="15" t="s">
        <v>18</v>
      </c>
      <c r="C8" t="s">
        <v>37</v>
      </c>
      <c r="D8" t="s">
        <v>38</v>
      </c>
      <c r="E8" t="s">
        <v>39</v>
      </c>
      <c r="F8" s="3" t="s">
        <v>40</v>
      </c>
      <c r="G8" t="s">
        <v>23</v>
      </c>
      <c r="H8" s="19" t="s">
        <v>24</v>
      </c>
      <c r="I8" t="s">
        <v>25</v>
      </c>
      <c r="J8" t="s">
        <v>26</v>
      </c>
      <c r="K8" s="9"/>
      <c r="L8" s="9"/>
      <c r="M8" s="5"/>
      <c r="N8" s="35">
        <v>44876</v>
      </c>
      <c r="O8" s="35">
        <v>44955</v>
      </c>
      <c r="P8" s="5"/>
      <c r="Q8" s="3">
        <f t="shared" si="2"/>
        <v>79</v>
      </c>
      <c r="R8" s="13" t="s">
        <v>36</v>
      </c>
      <c r="S8" s="3">
        <f t="shared" si="3"/>
        <v>0</v>
      </c>
      <c r="T8" s="3">
        <f t="shared" si="4"/>
        <v>1</v>
      </c>
      <c r="U8" s="3">
        <f t="shared" si="4"/>
        <v>1</v>
      </c>
      <c r="V8" s="3">
        <f t="shared" si="4"/>
        <v>1</v>
      </c>
      <c r="W8" s="3">
        <f t="shared" si="4"/>
        <v>1</v>
      </c>
      <c r="X8" s="3">
        <f t="shared" si="4"/>
        <v>1</v>
      </c>
      <c r="Y8" s="3">
        <f t="shared" si="4"/>
        <v>1</v>
      </c>
      <c r="Z8" s="3">
        <f t="shared" si="4"/>
        <v>1</v>
      </c>
      <c r="AA8" s="3">
        <f t="shared" si="4"/>
        <v>1</v>
      </c>
      <c r="AB8" s="3">
        <f t="shared" si="4"/>
        <v>1</v>
      </c>
      <c r="AC8" s="3">
        <f t="shared" si="4"/>
        <v>1</v>
      </c>
      <c r="AD8" s="3">
        <f t="shared" si="4"/>
        <v>1</v>
      </c>
      <c r="AE8" s="3">
        <f t="shared" si="4"/>
        <v>1</v>
      </c>
      <c r="AF8" s="3">
        <f t="shared" si="4"/>
        <v>1</v>
      </c>
      <c r="AG8" s="3">
        <f t="shared" si="4"/>
        <v>1</v>
      </c>
      <c r="AH8" s="3">
        <f t="shared" si="4"/>
        <v>1</v>
      </c>
      <c r="AI8" s="3">
        <f t="shared" si="4"/>
        <v>1</v>
      </c>
      <c r="AJ8" s="3">
        <f t="shared" si="4"/>
        <v>1</v>
      </c>
      <c r="AK8" s="3">
        <f t="shared" si="4"/>
        <v>1</v>
      </c>
      <c r="AL8" s="3">
        <f t="shared" si="4"/>
        <v>1</v>
      </c>
      <c r="AM8" s="3">
        <f t="shared" si="4"/>
        <v>1</v>
      </c>
      <c r="AN8" s="3">
        <f t="shared" si="4"/>
        <v>1</v>
      </c>
      <c r="AO8" s="3">
        <f t="shared" si="4"/>
        <v>1</v>
      </c>
      <c r="AP8" s="3">
        <f t="shared" si="4"/>
        <v>1</v>
      </c>
      <c r="AQ8" s="3">
        <f t="shared" si="4"/>
        <v>1</v>
      </c>
      <c r="AR8" s="3">
        <f t="shared" si="4"/>
        <v>1</v>
      </c>
      <c r="AS8" s="3">
        <f t="shared" si="4"/>
        <v>1</v>
      </c>
      <c r="AT8" s="3">
        <f t="shared" si="4"/>
        <v>1</v>
      </c>
      <c r="AU8" s="3">
        <f t="shared" si="4"/>
        <v>1</v>
      </c>
      <c r="AV8" s="3">
        <f t="shared" si="4"/>
        <v>1</v>
      </c>
      <c r="AW8" s="3">
        <f t="shared" si="4"/>
        <v>1</v>
      </c>
      <c r="AX8" s="3">
        <f t="shared" si="4"/>
        <v>1</v>
      </c>
      <c r="AY8" s="3">
        <f t="shared" si="4"/>
        <v>1</v>
      </c>
      <c r="AZ8" s="3">
        <f t="shared" si="4"/>
        <v>1</v>
      </c>
      <c r="BA8" s="3">
        <f t="shared" si="4"/>
        <v>1</v>
      </c>
      <c r="BB8" s="3">
        <f t="shared" si="4"/>
        <v>1</v>
      </c>
      <c r="BC8" s="3">
        <f t="shared" si="4"/>
        <v>1</v>
      </c>
      <c r="BD8" s="3">
        <f t="shared" si="4"/>
        <v>1</v>
      </c>
      <c r="BE8" s="3">
        <f t="shared" si="4"/>
        <v>1</v>
      </c>
      <c r="BF8" s="3">
        <f t="shared" si="4"/>
        <v>1</v>
      </c>
      <c r="BG8" s="3">
        <f t="shared" si="4"/>
        <v>1</v>
      </c>
      <c r="BH8" s="3">
        <f t="shared" si="4"/>
        <v>1</v>
      </c>
      <c r="BI8" s="3">
        <f t="shared" si="4"/>
        <v>1</v>
      </c>
      <c r="BJ8" s="3">
        <f t="shared" si="4"/>
        <v>1</v>
      </c>
      <c r="BK8" s="3">
        <f t="shared" si="4"/>
        <v>1</v>
      </c>
      <c r="BL8" s="3">
        <f t="shared" si="4"/>
        <v>1</v>
      </c>
      <c r="BM8" s="3">
        <f t="shared" si="4"/>
        <v>1</v>
      </c>
      <c r="BN8" s="3">
        <f t="shared" si="4"/>
        <v>1</v>
      </c>
      <c r="BO8" s="3">
        <f t="shared" si="4"/>
        <v>1</v>
      </c>
      <c r="BP8" s="3">
        <f t="shared" si="4"/>
        <v>1</v>
      </c>
      <c r="BQ8" s="3">
        <f t="shared" si="4"/>
        <v>1</v>
      </c>
      <c r="BR8" s="3">
        <f t="shared" si="4"/>
        <v>1</v>
      </c>
      <c r="BS8" s="3">
        <f t="shared" si="4"/>
        <v>1</v>
      </c>
      <c r="BT8" s="3">
        <f t="shared" si="4"/>
        <v>1</v>
      </c>
      <c r="BU8" s="3">
        <f t="shared" si="4"/>
        <v>1</v>
      </c>
      <c r="BV8" s="3">
        <f t="shared" si="4"/>
        <v>1</v>
      </c>
      <c r="BW8" s="3">
        <f t="shared" si="4"/>
        <v>1</v>
      </c>
      <c r="BX8" s="3">
        <f t="shared" si="4"/>
        <v>1</v>
      </c>
      <c r="BY8" s="3">
        <f t="shared" si="4"/>
        <v>1</v>
      </c>
      <c r="BZ8" s="3">
        <f t="shared" si="4"/>
        <v>1</v>
      </c>
      <c r="CA8" s="3">
        <f t="shared" si="4"/>
        <v>1</v>
      </c>
      <c r="CB8" s="3">
        <f t="shared" si="4"/>
        <v>1</v>
      </c>
      <c r="CC8" s="3">
        <f t="shared" si="4"/>
        <v>1</v>
      </c>
      <c r="CD8" s="3">
        <f t="shared" si="4"/>
        <v>1</v>
      </c>
      <c r="CE8" s="3">
        <f t="shared" si="4"/>
        <v>1</v>
      </c>
      <c r="CF8" s="3">
        <f t="shared" si="1"/>
        <v>1</v>
      </c>
      <c r="CG8" s="3">
        <f t="shared" si="1"/>
        <v>1</v>
      </c>
      <c r="CH8" s="3">
        <f t="shared" si="1"/>
        <v>1</v>
      </c>
      <c r="CI8" s="3">
        <f t="shared" si="1"/>
        <v>1</v>
      </c>
      <c r="CJ8" s="3">
        <f t="shared" si="1"/>
        <v>1</v>
      </c>
      <c r="CK8" s="3">
        <f t="shared" si="1"/>
        <v>1</v>
      </c>
      <c r="CL8" s="3">
        <f t="shared" si="1"/>
        <v>1</v>
      </c>
      <c r="CM8" s="3">
        <f t="shared" si="1"/>
        <v>1</v>
      </c>
      <c r="CN8" s="3">
        <f t="shared" si="1"/>
        <v>1</v>
      </c>
      <c r="CO8" s="3">
        <f t="shared" si="1"/>
        <v>1</v>
      </c>
      <c r="CP8" s="3">
        <f t="shared" si="1"/>
        <v>1</v>
      </c>
      <c r="CQ8" s="3">
        <f t="shared" si="1"/>
        <v>1</v>
      </c>
      <c r="CR8" s="3">
        <f t="shared" si="1"/>
        <v>1</v>
      </c>
      <c r="CS8" s="3">
        <f t="shared" si="1"/>
        <v>1</v>
      </c>
      <c r="CT8" s="3">
        <f t="shared" si="1"/>
        <v>1</v>
      </c>
      <c r="CU8" s="3">
        <f t="shared" si="1"/>
        <v>0</v>
      </c>
    </row>
    <row r="9" spans="1:109" s="3" customFormat="1" ht="17" x14ac:dyDescent="0.2">
      <c r="A9" s="21">
        <v>4</v>
      </c>
      <c r="B9" s="15" t="s">
        <v>18</v>
      </c>
      <c r="C9" t="s">
        <v>41</v>
      </c>
      <c r="D9" t="s">
        <v>38</v>
      </c>
      <c r="E9" t="s">
        <v>42</v>
      </c>
      <c r="F9" s="3" t="s">
        <v>43</v>
      </c>
      <c r="G9" t="s">
        <v>23</v>
      </c>
      <c r="H9" s="19" t="s">
        <v>24</v>
      </c>
      <c r="I9" t="s">
        <v>25</v>
      </c>
      <c r="J9" t="s">
        <v>26</v>
      </c>
      <c r="K9" s="9"/>
      <c r="L9" s="9"/>
      <c r="M9" s="5"/>
      <c r="N9" s="35">
        <v>44876</v>
      </c>
      <c r="O9" s="35">
        <v>44955</v>
      </c>
      <c r="P9" s="5"/>
      <c r="Q9" s="3">
        <f t="shared" si="2"/>
        <v>79</v>
      </c>
      <c r="R9" s="13" t="s">
        <v>44</v>
      </c>
      <c r="S9" s="3">
        <f t="shared" si="3"/>
        <v>0</v>
      </c>
      <c r="T9" s="3">
        <f t="shared" si="4"/>
        <v>1</v>
      </c>
      <c r="U9" s="3">
        <f t="shared" si="4"/>
        <v>1</v>
      </c>
      <c r="V9" s="3">
        <f t="shared" si="4"/>
        <v>1</v>
      </c>
      <c r="W9" s="3">
        <f t="shared" si="4"/>
        <v>1</v>
      </c>
      <c r="X9" s="3">
        <f t="shared" si="4"/>
        <v>1</v>
      </c>
      <c r="Y9" s="3">
        <f t="shared" si="4"/>
        <v>1</v>
      </c>
      <c r="Z9" s="3">
        <f t="shared" si="4"/>
        <v>1</v>
      </c>
      <c r="AA9" s="3">
        <f t="shared" si="4"/>
        <v>1</v>
      </c>
      <c r="AB9" s="3">
        <f t="shared" si="4"/>
        <v>1</v>
      </c>
      <c r="AC9" s="3">
        <f t="shared" si="4"/>
        <v>1</v>
      </c>
      <c r="AD9" s="3">
        <f t="shared" si="4"/>
        <v>1</v>
      </c>
      <c r="AE9" s="3">
        <f t="shared" si="4"/>
        <v>1</v>
      </c>
      <c r="AF9" s="3">
        <f t="shared" si="4"/>
        <v>1</v>
      </c>
      <c r="AG9" s="3">
        <f t="shared" si="4"/>
        <v>1</v>
      </c>
      <c r="AH9" s="3">
        <f t="shared" si="4"/>
        <v>1</v>
      </c>
      <c r="AI9" s="3">
        <f t="shared" si="4"/>
        <v>1</v>
      </c>
      <c r="AJ9" s="3">
        <f t="shared" si="4"/>
        <v>1</v>
      </c>
      <c r="AK9" s="3">
        <f t="shared" si="4"/>
        <v>1</v>
      </c>
      <c r="AL9" s="3">
        <f t="shared" si="4"/>
        <v>1</v>
      </c>
      <c r="AM9" s="3">
        <f t="shared" si="4"/>
        <v>1</v>
      </c>
      <c r="AN9" s="3">
        <f t="shared" si="4"/>
        <v>1</v>
      </c>
      <c r="AO9" s="3">
        <f t="shared" si="4"/>
        <v>1</v>
      </c>
      <c r="AP9" s="3">
        <f t="shared" si="4"/>
        <v>1</v>
      </c>
      <c r="AQ9" s="3">
        <f t="shared" si="4"/>
        <v>1</v>
      </c>
      <c r="AR9" s="3">
        <f t="shared" si="4"/>
        <v>1</v>
      </c>
      <c r="AS9" s="3">
        <f t="shared" si="4"/>
        <v>1</v>
      </c>
      <c r="AT9" s="3">
        <f t="shared" si="4"/>
        <v>1</v>
      </c>
      <c r="AU9" s="3">
        <f t="shared" si="4"/>
        <v>1</v>
      </c>
      <c r="AV9" s="3">
        <f t="shared" si="4"/>
        <v>1</v>
      </c>
      <c r="AW9" s="3">
        <f t="shared" si="4"/>
        <v>1</v>
      </c>
      <c r="AX9" s="3">
        <f t="shared" si="4"/>
        <v>1</v>
      </c>
      <c r="AY9" s="3">
        <f t="shared" si="4"/>
        <v>1</v>
      </c>
      <c r="AZ9" s="3">
        <f t="shared" si="4"/>
        <v>1</v>
      </c>
      <c r="BA9" s="3">
        <f t="shared" si="4"/>
        <v>1</v>
      </c>
      <c r="BB9" s="3">
        <f t="shared" si="4"/>
        <v>1</v>
      </c>
      <c r="BC9" s="3">
        <f t="shared" si="4"/>
        <v>1</v>
      </c>
      <c r="BD9" s="3">
        <f t="shared" si="4"/>
        <v>1</v>
      </c>
      <c r="BE9" s="3">
        <f t="shared" si="4"/>
        <v>1</v>
      </c>
      <c r="BF9" s="3">
        <f t="shared" si="4"/>
        <v>1</v>
      </c>
      <c r="BG9" s="3">
        <f t="shared" si="4"/>
        <v>1</v>
      </c>
      <c r="BH9" s="3">
        <f t="shared" si="4"/>
        <v>1</v>
      </c>
      <c r="BI9" s="3">
        <f t="shared" si="4"/>
        <v>1</v>
      </c>
      <c r="BJ9" s="3">
        <f t="shared" si="4"/>
        <v>1</v>
      </c>
      <c r="BK9" s="3">
        <f t="shared" si="4"/>
        <v>1</v>
      </c>
      <c r="BL9" s="3">
        <f t="shared" si="4"/>
        <v>1</v>
      </c>
      <c r="BM9" s="3">
        <f t="shared" si="4"/>
        <v>1</v>
      </c>
      <c r="BN9" s="3">
        <f t="shared" si="4"/>
        <v>1</v>
      </c>
      <c r="BO9" s="3">
        <f t="shared" si="4"/>
        <v>1</v>
      </c>
      <c r="BP9" s="3">
        <f t="shared" si="4"/>
        <v>1</v>
      </c>
      <c r="BQ9" s="3">
        <f t="shared" si="4"/>
        <v>1</v>
      </c>
      <c r="BR9" s="3">
        <f t="shared" si="4"/>
        <v>1</v>
      </c>
      <c r="BS9" s="3">
        <f t="shared" si="4"/>
        <v>1</v>
      </c>
      <c r="BT9" s="3">
        <f t="shared" si="4"/>
        <v>1</v>
      </c>
      <c r="BU9" s="3">
        <f t="shared" si="4"/>
        <v>1</v>
      </c>
      <c r="BV9" s="3">
        <f t="shared" si="4"/>
        <v>1</v>
      </c>
      <c r="BW9" s="3">
        <f t="shared" si="4"/>
        <v>1</v>
      </c>
      <c r="BX9" s="3">
        <f t="shared" si="4"/>
        <v>1</v>
      </c>
      <c r="BY9" s="3">
        <f t="shared" si="4"/>
        <v>1</v>
      </c>
      <c r="BZ9" s="3">
        <f t="shared" si="4"/>
        <v>1</v>
      </c>
      <c r="CA9" s="3">
        <f t="shared" si="4"/>
        <v>1</v>
      </c>
      <c r="CB9" s="3">
        <f t="shared" si="4"/>
        <v>1</v>
      </c>
      <c r="CC9" s="3">
        <f t="shared" si="4"/>
        <v>1</v>
      </c>
      <c r="CD9" s="3">
        <f t="shared" si="4"/>
        <v>1</v>
      </c>
      <c r="CE9" s="3">
        <f t="shared" ref="CE9:CU12" si="5">IF(AND(CE$3&gt;= $N9, CE$3&lt;$O9), 1, 0)</f>
        <v>1</v>
      </c>
      <c r="CF9" s="3">
        <f t="shared" si="5"/>
        <v>1</v>
      </c>
      <c r="CG9" s="3">
        <f t="shared" si="5"/>
        <v>1</v>
      </c>
      <c r="CH9" s="3">
        <f t="shared" si="5"/>
        <v>1</v>
      </c>
      <c r="CI9" s="3">
        <f t="shared" si="5"/>
        <v>1</v>
      </c>
      <c r="CJ9" s="3">
        <f t="shared" si="5"/>
        <v>1</v>
      </c>
      <c r="CK9" s="3">
        <f t="shared" si="5"/>
        <v>1</v>
      </c>
      <c r="CL9" s="3">
        <f t="shared" si="5"/>
        <v>1</v>
      </c>
      <c r="CM9" s="3">
        <f t="shared" si="5"/>
        <v>1</v>
      </c>
      <c r="CN9" s="3">
        <f t="shared" si="5"/>
        <v>1</v>
      </c>
      <c r="CO9" s="3">
        <f t="shared" si="5"/>
        <v>1</v>
      </c>
      <c r="CP9" s="3">
        <f t="shared" si="5"/>
        <v>1</v>
      </c>
      <c r="CQ9" s="3">
        <f t="shared" si="5"/>
        <v>1</v>
      </c>
      <c r="CR9" s="3">
        <f t="shared" si="5"/>
        <v>1</v>
      </c>
      <c r="CS9" s="3">
        <f t="shared" si="5"/>
        <v>1</v>
      </c>
      <c r="CT9" s="3">
        <f t="shared" si="5"/>
        <v>1</v>
      </c>
      <c r="CU9" s="3">
        <f t="shared" si="5"/>
        <v>0</v>
      </c>
    </row>
    <row r="10" spans="1:109" s="3" customFormat="1" ht="17" x14ac:dyDescent="0.2">
      <c r="A10" s="21">
        <v>5</v>
      </c>
      <c r="B10" s="15" t="s">
        <v>18</v>
      </c>
      <c r="C10" t="s">
        <v>45</v>
      </c>
      <c r="D10" t="s">
        <v>38</v>
      </c>
      <c r="E10" t="s">
        <v>42</v>
      </c>
      <c r="F10" s="3" t="s">
        <v>43</v>
      </c>
      <c r="G10" t="s">
        <v>23</v>
      </c>
      <c r="H10" s="19" t="s">
        <v>24</v>
      </c>
      <c r="I10" t="s">
        <v>25</v>
      </c>
      <c r="J10" t="s">
        <v>26</v>
      </c>
      <c r="K10" s="9"/>
      <c r="L10" s="9"/>
      <c r="M10" s="5"/>
      <c r="N10" s="35">
        <v>44876</v>
      </c>
      <c r="O10" s="35">
        <v>44955</v>
      </c>
      <c r="P10" s="5"/>
      <c r="Q10" s="3">
        <f t="shared" si="2"/>
        <v>79</v>
      </c>
      <c r="R10" s="13" t="s">
        <v>46</v>
      </c>
      <c r="S10" s="3">
        <f t="shared" si="3"/>
        <v>0</v>
      </c>
      <c r="T10" s="3">
        <f t="shared" ref="T10:CE13" si="6">IF(AND(T$3&gt;= $N10, T$3&lt;$O10), 1, 0)</f>
        <v>1</v>
      </c>
      <c r="U10" s="3">
        <f t="shared" si="6"/>
        <v>1</v>
      </c>
      <c r="V10" s="3">
        <f t="shared" si="6"/>
        <v>1</v>
      </c>
      <c r="W10" s="3">
        <f t="shared" si="6"/>
        <v>1</v>
      </c>
      <c r="X10" s="3">
        <f t="shared" si="6"/>
        <v>1</v>
      </c>
      <c r="Y10" s="3">
        <f t="shared" si="6"/>
        <v>1</v>
      </c>
      <c r="Z10" s="3">
        <f t="shared" si="6"/>
        <v>1</v>
      </c>
      <c r="AA10" s="3">
        <f t="shared" si="6"/>
        <v>1</v>
      </c>
      <c r="AB10" s="3">
        <f t="shared" si="6"/>
        <v>1</v>
      </c>
      <c r="AC10" s="3">
        <f t="shared" si="6"/>
        <v>1</v>
      </c>
      <c r="AD10" s="3">
        <f t="shared" si="6"/>
        <v>1</v>
      </c>
      <c r="AE10" s="3">
        <f t="shared" si="6"/>
        <v>1</v>
      </c>
      <c r="AF10" s="3">
        <f t="shared" si="6"/>
        <v>1</v>
      </c>
      <c r="AG10" s="3">
        <f t="shared" si="6"/>
        <v>1</v>
      </c>
      <c r="AH10" s="3">
        <f t="shared" si="6"/>
        <v>1</v>
      </c>
      <c r="AI10" s="3">
        <f t="shared" si="6"/>
        <v>1</v>
      </c>
      <c r="AJ10" s="3">
        <f t="shared" si="6"/>
        <v>1</v>
      </c>
      <c r="AK10" s="3">
        <f t="shared" si="6"/>
        <v>1</v>
      </c>
      <c r="AL10" s="3">
        <f t="shared" si="6"/>
        <v>1</v>
      </c>
      <c r="AM10" s="3">
        <f t="shared" si="6"/>
        <v>1</v>
      </c>
      <c r="AN10" s="3">
        <f t="shared" si="6"/>
        <v>1</v>
      </c>
      <c r="AO10" s="3">
        <f t="shared" si="6"/>
        <v>1</v>
      </c>
      <c r="AP10" s="3">
        <f t="shared" si="6"/>
        <v>1</v>
      </c>
      <c r="AQ10" s="3">
        <f t="shared" si="6"/>
        <v>1</v>
      </c>
      <c r="AR10" s="3">
        <f t="shared" si="6"/>
        <v>1</v>
      </c>
      <c r="AS10" s="3">
        <f t="shared" si="6"/>
        <v>1</v>
      </c>
      <c r="AT10" s="3">
        <f t="shared" si="6"/>
        <v>1</v>
      </c>
      <c r="AU10" s="3">
        <f t="shared" si="6"/>
        <v>1</v>
      </c>
      <c r="AV10" s="3">
        <f t="shared" si="6"/>
        <v>1</v>
      </c>
      <c r="AW10" s="3">
        <f t="shared" si="6"/>
        <v>1</v>
      </c>
      <c r="AX10" s="3">
        <f t="shared" si="6"/>
        <v>1</v>
      </c>
      <c r="AY10" s="3">
        <f t="shared" si="6"/>
        <v>1</v>
      </c>
      <c r="AZ10" s="3">
        <f t="shared" si="6"/>
        <v>1</v>
      </c>
      <c r="BA10" s="3">
        <f t="shared" si="6"/>
        <v>1</v>
      </c>
      <c r="BB10" s="3">
        <f t="shared" si="6"/>
        <v>1</v>
      </c>
      <c r="BC10" s="3">
        <f t="shared" si="6"/>
        <v>1</v>
      </c>
      <c r="BD10" s="3">
        <f t="shared" si="6"/>
        <v>1</v>
      </c>
      <c r="BE10" s="3">
        <f t="shared" si="6"/>
        <v>1</v>
      </c>
      <c r="BF10" s="3">
        <f t="shared" si="6"/>
        <v>1</v>
      </c>
      <c r="BG10" s="3">
        <f t="shared" si="6"/>
        <v>1</v>
      </c>
      <c r="BH10" s="3">
        <f t="shared" si="6"/>
        <v>1</v>
      </c>
      <c r="BI10" s="3">
        <f t="shared" si="6"/>
        <v>1</v>
      </c>
      <c r="BJ10" s="3">
        <f t="shared" si="6"/>
        <v>1</v>
      </c>
      <c r="BK10" s="3">
        <f t="shared" si="6"/>
        <v>1</v>
      </c>
      <c r="BL10" s="3">
        <f t="shared" si="6"/>
        <v>1</v>
      </c>
      <c r="BM10" s="3">
        <f t="shared" si="6"/>
        <v>1</v>
      </c>
      <c r="BN10" s="3">
        <f t="shared" si="6"/>
        <v>1</v>
      </c>
      <c r="BO10" s="3">
        <f t="shared" si="6"/>
        <v>1</v>
      </c>
      <c r="BP10" s="3">
        <f t="shared" si="6"/>
        <v>1</v>
      </c>
      <c r="BQ10" s="3">
        <f t="shared" si="6"/>
        <v>1</v>
      </c>
      <c r="BR10" s="3">
        <f t="shared" si="6"/>
        <v>1</v>
      </c>
      <c r="BS10" s="3">
        <f t="shared" si="6"/>
        <v>1</v>
      </c>
      <c r="BT10" s="3">
        <f t="shared" si="6"/>
        <v>1</v>
      </c>
      <c r="BU10" s="3">
        <f t="shared" si="6"/>
        <v>1</v>
      </c>
      <c r="BV10" s="3">
        <f t="shared" si="6"/>
        <v>1</v>
      </c>
      <c r="BW10" s="3">
        <f t="shared" si="6"/>
        <v>1</v>
      </c>
      <c r="BX10" s="3">
        <f t="shared" si="6"/>
        <v>1</v>
      </c>
      <c r="BY10" s="3">
        <f t="shared" si="6"/>
        <v>1</v>
      </c>
      <c r="BZ10" s="3">
        <f t="shared" si="6"/>
        <v>1</v>
      </c>
      <c r="CA10" s="3">
        <f t="shared" si="6"/>
        <v>1</v>
      </c>
      <c r="CB10" s="3">
        <f t="shared" si="6"/>
        <v>1</v>
      </c>
      <c r="CC10" s="3">
        <f t="shared" si="6"/>
        <v>1</v>
      </c>
      <c r="CD10" s="3">
        <f t="shared" si="6"/>
        <v>1</v>
      </c>
      <c r="CE10" s="3">
        <f t="shared" si="6"/>
        <v>1</v>
      </c>
      <c r="CF10" s="3">
        <f t="shared" si="5"/>
        <v>1</v>
      </c>
      <c r="CG10" s="3">
        <f t="shared" si="5"/>
        <v>1</v>
      </c>
      <c r="CH10" s="3">
        <f t="shared" si="5"/>
        <v>1</v>
      </c>
      <c r="CI10" s="3">
        <f t="shared" si="5"/>
        <v>1</v>
      </c>
      <c r="CJ10" s="3">
        <f t="shared" si="5"/>
        <v>1</v>
      </c>
      <c r="CK10" s="3">
        <f t="shared" si="5"/>
        <v>1</v>
      </c>
      <c r="CL10" s="3">
        <f t="shared" si="5"/>
        <v>1</v>
      </c>
      <c r="CM10" s="3">
        <f t="shared" si="5"/>
        <v>1</v>
      </c>
      <c r="CN10" s="3">
        <f t="shared" si="5"/>
        <v>1</v>
      </c>
      <c r="CO10" s="3">
        <f t="shared" si="5"/>
        <v>1</v>
      </c>
      <c r="CP10" s="3">
        <f t="shared" si="5"/>
        <v>1</v>
      </c>
      <c r="CQ10" s="3">
        <f t="shared" si="5"/>
        <v>1</v>
      </c>
      <c r="CR10" s="3">
        <f t="shared" si="5"/>
        <v>1</v>
      </c>
      <c r="CS10" s="3">
        <f t="shared" si="5"/>
        <v>1</v>
      </c>
      <c r="CT10" s="3">
        <f t="shared" si="5"/>
        <v>1</v>
      </c>
      <c r="CU10" s="3">
        <f t="shared" si="5"/>
        <v>0</v>
      </c>
    </row>
    <row r="11" spans="1:109" s="3" customFormat="1" ht="17" x14ac:dyDescent="0.2">
      <c r="A11" s="21">
        <v>6</v>
      </c>
      <c r="B11" s="15" t="s">
        <v>18</v>
      </c>
      <c r="C11" t="s">
        <v>47</v>
      </c>
      <c r="D11" t="s">
        <v>38</v>
      </c>
      <c r="E11" t="s">
        <v>42</v>
      </c>
      <c r="F11" s="3" t="s">
        <v>48</v>
      </c>
      <c r="G11" t="s">
        <v>23</v>
      </c>
      <c r="H11" s="19" t="s">
        <v>24</v>
      </c>
      <c r="I11" t="s">
        <v>25</v>
      </c>
      <c r="J11" t="s">
        <v>26</v>
      </c>
      <c r="K11" s="9"/>
      <c r="L11" s="9"/>
      <c r="M11" s="5"/>
      <c r="N11" s="35">
        <v>44876</v>
      </c>
      <c r="O11" s="35">
        <v>44955</v>
      </c>
      <c r="P11" s="5"/>
      <c r="Q11" s="3">
        <f t="shared" si="2"/>
        <v>79</v>
      </c>
      <c r="R11" s="8" t="s">
        <v>49</v>
      </c>
      <c r="S11" s="3">
        <f t="shared" si="3"/>
        <v>0</v>
      </c>
      <c r="T11" s="3">
        <f t="shared" si="6"/>
        <v>1</v>
      </c>
      <c r="U11" s="3">
        <f t="shared" si="6"/>
        <v>1</v>
      </c>
      <c r="V11" s="3">
        <f t="shared" si="6"/>
        <v>1</v>
      </c>
      <c r="W11" s="3">
        <f t="shared" si="6"/>
        <v>1</v>
      </c>
      <c r="X11" s="3">
        <f t="shared" si="6"/>
        <v>1</v>
      </c>
      <c r="Y11" s="3">
        <f t="shared" si="6"/>
        <v>1</v>
      </c>
      <c r="Z11" s="3">
        <f t="shared" si="6"/>
        <v>1</v>
      </c>
      <c r="AA11" s="3">
        <f t="shared" si="6"/>
        <v>1</v>
      </c>
      <c r="AB11" s="3">
        <f t="shared" si="6"/>
        <v>1</v>
      </c>
      <c r="AC11" s="3">
        <f t="shared" si="6"/>
        <v>1</v>
      </c>
      <c r="AD11" s="3">
        <f t="shared" si="6"/>
        <v>1</v>
      </c>
      <c r="AE11" s="3">
        <f t="shared" si="6"/>
        <v>1</v>
      </c>
      <c r="AF11" s="3">
        <f t="shared" si="6"/>
        <v>1</v>
      </c>
      <c r="AG11" s="3">
        <f t="shared" si="6"/>
        <v>1</v>
      </c>
      <c r="AH11" s="3">
        <f t="shared" si="6"/>
        <v>1</v>
      </c>
      <c r="AI11" s="3">
        <f t="shared" si="6"/>
        <v>1</v>
      </c>
      <c r="AJ11" s="3">
        <f t="shared" si="6"/>
        <v>1</v>
      </c>
      <c r="AK11" s="3">
        <f t="shared" si="6"/>
        <v>1</v>
      </c>
      <c r="AL11" s="3">
        <f t="shared" si="6"/>
        <v>1</v>
      </c>
      <c r="AM11" s="3">
        <f t="shared" si="6"/>
        <v>1</v>
      </c>
      <c r="AN11" s="3">
        <f t="shared" si="6"/>
        <v>1</v>
      </c>
      <c r="AO11" s="3">
        <f t="shared" si="6"/>
        <v>1</v>
      </c>
      <c r="AP11" s="3">
        <f t="shared" si="6"/>
        <v>1</v>
      </c>
      <c r="AQ11" s="3">
        <f t="shared" si="6"/>
        <v>1</v>
      </c>
      <c r="AR11" s="3">
        <f t="shared" si="6"/>
        <v>1</v>
      </c>
      <c r="AS11" s="3">
        <f t="shared" si="6"/>
        <v>1</v>
      </c>
      <c r="AT11" s="3">
        <f t="shared" si="6"/>
        <v>1</v>
      </c>
      <c r="AU11" s="3">
        <f t="shared" si="6"/>
        <v>1</v>
      </c>
      <c r="AV11" s="3">
        <f t="shared" si="6"/>
        <v>1</v>
      </c>
      <c r="AW11" s="3">
        <f t="shared" si="6"/>
        <v>1</v>
      </c>
      <c r="AX11" s="3">
        <f t="shared" si="6"/>
        <v>1</v>
      </c>
      <c r="AY11" s="3">
        <f t="shared" si="6"/>
        <v>1</v>
      </c>
      <c r="AZ11" s="3">
        <f t="shared" si="6"/>
        <v>1</v>
      </c>
      <c r="BA11" s="3">
        <f t="shared" si="6"/>
        <v>1</v>
      </c>
      <c r="BB11" s="3">
        <f t="shared" si="6"/>
        <v>1</v>
      </c>
      <c r="BC11" s="3">
        <f t="shared" si="6"/>
        <v>1</v>
      </c>
      <c r="BD11" s="3">
        <f t="shared" si="6"/>
        <v>1</v>
      </c>
      <c r="BE11" s="3">
        <f t="shared" si="6"/>
        <v>1</v>
      </c>
      <c r="BF11" s="3">
        <f t="shared" si="6"/>
        <v>1</v>
      </c>
      <c r="BG11" s="3">
        <f t="shared" si="6"/>
        <v>1</v>
      </c>
      <c r="BH11" s="3">
        <f t="shared" si="6"/>
        <v>1</v>
      </c>
      <c r="BI11" s="3">
        <f t="shared" si="6"/>
        <v>1</v>
      </c>
      <c r="BJ11" s="3">
        <f t="shared" si="6"/>
        <v>1</v>
      </c>
      <c r="BK11" s="3">
        <f t="shared" si="6"/>
        <v>1</v>
      </c>
      <c r="BL11" s="3">
        <f t="shared" si="6"/>
        <v>1</v>
      </c>
      <c r="BM11" s="3">
        <f t="shared" si="6"/>
        <v>1</v>
      </c>
      <c r="BN11" s="3">
        <f t="shared" si="6"/>
        <v>1</v>
      </c>
      <c r="BO11" s="3">
        <f t="shared" si="6"/>
        <v>1</v>
      </c>
      <c r="BP11" s="3">
        <f t="shared" si="6"/>
        <v>1</v>
      </c>
      <c r="BQ11" s="3">
        <f t="shared" si="6"/>
        <v>1</v>
      </c>
      <c r="BR11" s="3">
        <f t="shared" si="6"/>
        <v>1</v>
      </c>
      <c r="BS11" s="3">
        <f t="shared" si="6"/>
        <v>1</v>
      </c>
      <c r="BT11" s="3">
        <f t="shared" si="6"/>
        <v>1</v>
      </c>
      <c r="BU11" s="3">
        <f t="shared" si="6"/>
        <v>1</v>
      </c>
      <c r="BV11" s="3">
        <f t="shared" si="6"/>
        <v>1</v>
      </c>
      <c r="BW11" s="3">
        <f t="shared" si="6"/>
        <v>1</v>
      </c>
      <c r="BX11" s="3">
        <f t="shared" si="6"/>
        <v>1</v>
      </c>
      <c r="BY11" s="3">
        <f t="shared" si="6"/>
        <v>1</v>
      </c>
      <c r="BZ11" s="3">
        <f t="shared" si="6"/>
        <v>1</v>
      </c>
      <c r="CA11" s="3">
        <f t="shared" si="6"/>
        <v>1</v>
      </c>
      <c r="CB11" s="3">
        <f t="shared" si="6"/>
        <v>1</v>
      </c>
      <c r="CC11" s="3">
        <f t="shared" si="6"/>
        <v>1</v>
      </c>
      <c r="CD11" s="3">
        <f t="shared" si="6"/>
        <v>1</v>
      </c>
      <c r="CE11" s="3">
        <f t="shared" si="6"/>
        <v>1</v>
      </c>
      <c r="CF11" s="3">
        <f t="shared" si="5"/>
        <v>1</v>
      </c>
      <c r="CG11" s="3">
        <f t="shared" si="5"/>
        <v>1</v>
      </c>
      <c r="CH11" s="3">
        <f t="shared" si="5"/>
        <v>1</v>
      </c>
      <c r="CI11" s="3">
        <f t="shared" si="5"/>
        <v>1</v>
      </c>
      <c r="CJ11" s="3">
        <f t="shared" si="5"/>
        <v>1</v>
      </c>
      <c r="CK11" s="3">
        <f t="shared" si="5"/>
        <v>1</v>
      </c>
      <c r="CL11" s="3">
        <f t="shared" si="5"/>
        <v>1</v>
      </c>
      <c r="CM11" s="3">
        <f t="shared" si="5"/>
        <v>1</v>
      </c>
      <c r="CN11" s="3">
        <f t="shared" si="5"/>
        <v>1</v>
      </c>
      <c r="CO11" s="3">
        <f t="shared" si="5"/>
        <v>1</v>
      </c>
      <c r="CP11" s="3">
        <f t="shared" si="5"/>
        <v>1</v>
      </c>
      <c r="CQ11" s="3">
        <f t="shared" si="5"/>
        <v>1</v>
      </c>
      <c r="CR11" s="3">
        <f t="shared" si="5"/>
        <v>1</v>
      </c>
      <c r="CS11" s="3">
        <f t="shared" si="5"/>
        <v>1</v>
      </c>
      <c r="CT11" s="3">
        <f t="shared" si="5"/>
        <v>1</v>
      </c>
      <c r="CU11" s="3">
        <f t="shared" si="5"/>
        <v>0</v>
      </c>
    </row>
    <row r="12" spans="1:109" s="3" customFormat="1" ht="17" x14ac:dyDescent="0.2">
      <c r="A12" s="21">
        <v>7</v>
      </c>
      <c r="B12" s="15" t="s">
        <v>18</v>
      </c>
      <c r="C12" t="s">
        <v>50</v>
      </c>
      <c r="D12" t="s">
        <v>38</v>
      </c>
      <c r="E12" t="s">
        <v>42</v>
      </c>
      <c r="F12" s="3" t="s">
        <v>48</v>
      </c>
      <c r="G12" t="s">
        <v>23</v>
      </c>
      <c r="H12" s="19" t="s">
        <v>24</v>
      </c>
      <c r="I12" t="s">
        <v>25</v>
      </c>
      <c r="J12" t="s">
        <v>26</v>
      </c>
      <c r="K12" s="9"/>
      <c r="L12" s="9"/>
      <c r="M12" s="5"/>
      <c r="N12" s="35">
        <v>44884</v>
      </c>
      <c r="O12" s="35">
        <v>44955</v>
      </c>
      <c r="P12" s="5"/>
      <c r="Q12" s="3">
        <f t="shared" si="2"/>
        <v>71</v>
      </c>
      <c r="R12" s="13" t="s">
        <v>51</v>
      </c>
      <c r="S12" s="3">
        <f t="shared" si="3"/>
        <v>0</v>
      </c>
      <c r="T12" s="3">
        <f t="shared" si="6"/>
        <v>0</v>
      </c>
      <c r="U12" s="3">
        <f t="shared" si="6"/>
        <v>0</v>
      </c>
      <c r="V12" s="3">
        <f t="shared" si="6"/>
        <v>0</v>
      </c>
      <c r="W12" s="3">
        <f t="shared" si="6"/>
        <v>0</v>
      </c>
      <c r="X12" s="3">
        <f t="shared" si="6"/>
        <v>0</v>
      </c>
      <c r="Y12" s="3">
        <f t="shared" si="6"/>
        <v>0</v>
      </c>
      <c r="Z12" s="3">
        <f t="shared" si="6"/>
        <v>0</v>
      </c>
      <c r="AA12" s="3">
        <f t="shared" si="6"/>
        <v>0</v>
      </c>
      <c r="AB12" s="3">
        <f t="shared" si="6"/>
        <v>1</v>
      </c>
      <c r="AC12" s="3">
        <f t="shared" si="6"/>
        <v>1</v>
      </c>
      <c r="AD12" s="3">
        <f t="shared" si="6"/>
        <v>1</v>
      </c>
      <c r="AE12" s="3">
        <f t="shared" si="6"/>
        <v>1</v>
      </c>
      <c r="AF12" s="3">
        <f t="shared" si="6"/>
        <v>1</v>
      </c>
      <c r="AG12" s="3">
        <f t="shared" si="6"/>
        <v>1</v>
      </c>
      <c r="AH12" s="3">
        <f t="shared" si="6"/>
        <v>1</v>
      </c>
      <c r="AI12" s="3">
        <f t="shared" si="6"/>
        <v>1</v>
      </c>
      <c r="AJ12" s="3">
        <f t="shared" si="6"/>
        <v>1</v>
      </c>
      <c r="AK12" s="3">
        <f t="shared" si="6"/>
        <v>1</v>
      </c>
      <c r="AL12" s="3">
        <f t="shared" si="6"/>
        <v>1</v>
      </c>
      <c r="AM12" s="3">
        <f t="shared" si="6"/>
        <v>1</v>
      </c>
      <c r="AN12" s="3">
        <f t="shared" si="6"/>
        <v>1</v>
      </c>
      <c r="AO12" s="3">
        <f t="shared" si="6"/>
        <v>1</v>
      </c>
      <c r="AP12" s="3">
        <f t="shared" si="6"/>
        <v>1</v>
      </c>
      <c r="AQ12" s="3">
        <f t="shared" si="6"/>
        <v>1</v>
      </c>
      <c r="AR12" s="3">
        <f t="shared" si="6"/>
        <v>1</v>
      </c>
      <c r="AS12" s="3">
        <f t="shared" si="6"/>
        <v>1</v>
      </c>
      <c r="AT12" s="3">
        <f t="shared" si="6"/>
        <v>1</v>
      </c>
      <c r="AU12" s="3">
        <f t="shared" si="6"/>
        <v>1</v>
      </c>
      <c r="AV12" s="3">
        <f t="shared" si="6"/>
        <v>1</v>
      </c>
      <c r="AW12" s="3">
        <f t="shared" si="6"/>
        <v>1</v>
      </c>
      <c r="AX12" s="3">
        <f t="shared" si="6"/>
        <v>1</v>
      </c>
      <c r="AY12" s="3">
        <f t="shared" si="6"/>
        <v>1</v>
      </c>
      <c r="AZ12" s="3">
        <f t="shared" si="6"/>
        <v>1</v>
      </c>
      <c r="BA12" s="3">
        <f t="shared" si="6"/>
        <v>1</v>
      </c>
      <c r="BB12" s="3">
        <f t="shared" si="6"/>
        <v>1</v>
      </c>
      <c r="BC12" s="3">
        <f t="shared" si="6"/>
        <v>1</v>
      </c>
      <c r="BD12" s="3">
        <f t="shared" si="6"/>
        <v>1</v>
      </c>
      <c r="BE12" s="3">
        <f t="shared" si="6"/>
        <v>1</v>
      </c>
      <c r="BF12" s="3">
        <f t="shared" si="6"/>
        <v>1</v>
      </c>
      <c r="BG12" s="3">
        <f t="shared" si="6"/>
        <v>1</v>
      </c>
      <c r="BH12" s="3">
        <f t="shared" si="6"/>
        <v>1</v>
      </c>
      <c r="BI12" s="3">
        <f t="shared" si="6"/>
        <v>1</v>
      </c>
      <c r="BJ12" s="3">
        <f t="shared" si="6"/>
        <v>1</v>
      </c>
      <c r="BK12" s="3">
        <f t="shared" si="6"/>
        <v>1</v>
      </c>
      <c r="BL12" s="3">
        <f t="shared" si="6"/>
        <v>1</v>
      </c>
      <c r="BM12" s="3">
        <f t="shared" si="6"/>
        <v>1</v>
      </c>
      <c r="BN12" s="3">
        <f t="shared" si="6"/>
        <v>1</v>
      </c>
      <c r="BO12" s="3">
        <f t="shared" si="6"/>
        <v>1</v>
      </c>
      <c r="BP12" s="3">
        <f t="shared" si="6"/>
        <v>1</v>
      </c>
      <c r="BQ12" s="3">
        <f t="shared" si="6"/>
        <v>1</v>
      </c>
      <c r="BR12" s="3">
        <f t="shared" si="6"/>
        <v>1</v>
      </c>
      <c r="BS12" s="3">
        <f t="shared" si="6"/>
        <v>1</v>
      </c>
      <c r="BT12" s="3">
        <f t="shared" si="6"/>
        <v>1</v>
      </c>
      <c r="BU12" s="3">
        <f t="shared" si="6"/>
        <v>1</v>
      </c>
      <c r="BV12" s="3">
        <f t="shared" si="6"/>
        <v>1</v>
      </c>
      <c r="BW12" s="3">
        <f t="shared" si="6"/>
        <v>1</v>
      </c>
      <c r="BX12" s="3">
        <f t="shared" si="6"/>
        <v>1</v>
      </c>
      <c r="BY12" s="3">
        <f t="shared" si="6"/>
        <v>1</v>
      </c>
      <c r="BZ12" s="3">
        <f t="shared" si="6"/>
        <v>1</v>
      </c>
      <c r="CA12" s="3">
        <f t="shared" si="6"/>
        <v>1</v>
      </c>
      <c r="CB12" s="3">
        <f t="shared" si="6"/>
        <v>1</v>
      </c>
      <c r="CC12" s="3">
        <f t="shared" si="6"/>
        <v>1</v>
      </c>
      <c r="CD12" s="3">
        <f t="shared" si="6"/>
        <v>1</v>
      </c>
      <c r="CE12" s="3">
        <f t="shared" si="6"/>
        <v>1</v>
      </c>
      <c r="CF12" s="3">
        <f t="shared" si="5"/>
        <v>1</v>
      </c>
      <c r="CG12" s="3">
        <f t="shared" si="5"/>
        <v>1</v>
      </c>
      <c r="CH12" s="3">
        <f t="shared" si="5"/>
        <v>1</v>
      </c>
      <c r="CI12" s="3">
        <f t="shared" si="5"/>
        <v>1</v>
      </c>
      <c r="CJ12" s="3">
        <f t="shared" si="5"/>
        <v>1</v>
      </c>
      <c r="CK12" s="3">
        <f t="shared" si="5"/>
        <v>1</v>
      </c>
      <c r="CL12" s="3">
        <f t="shared" si="5"/>
        <v>1</v>
      </c>
      <c r="CM12" s="3">
        <f t="shared" si="5"/>
        <v>1</v>
      </c>
      <c r="CN12" s="3">
        <f t="shared" si="5"/>
        <v>1</v>
      </c>
      <c r="CO12" s="3">
        <f t="shared" si="5"/>
        <v>1</v>
      </c>
      <c r="CP12" s="3">
        <f t="shared" si="5"/>
        <v>1</v>
      </c>
      <c r="CQ12" s="3">
        <f t="shared" si="5"/>
        <v>1</v>
      </c>
      <c r="CR12" s="3">
        <f t="shared" si="5"/>
        <v>1</v>
      </c>
      <c r="CS12" s="3">
        <f t="shared" si="5"/>
        <v>1</v>
      </c>
      <c r="CT12" s="3">
        <f t="shared" si="5"/>
        <v>1</v>
      </c>
      <c r="CU12" s="3">
        <f t="shared" si="5"/>
        <v>0</v>
      </c>
    </row>
    <row r="13" spans="1:109" s="3" customFormat="1" ht="17" x14ac:dyDescent="0.2">
      <c r="A13" s="21">
        <v>8</v>
      </c>
      <c r="B13" s="15" t="s">
        <v>18</v>
      </c>
      <c r="C13" t="s">
        <v>52</v>
      </c>
      <c r="D13" t="s">
        <v>38</v>
      </c>
      <c r="E13" t="s">
        <v>42</v>
      </c>
      <c r="F13" s="3" t="s">
        <v>48</v>
      </c>
      <c r="G13" t="s">
        <v>23</v>
      </c>
      <c r="H13" s="19" t="s">
        <v>24</v>
      </c>
      <c r="I13" t="s">
        <v>25</v>
      </c>
      <c r="J13" t="s">
        <v>26</v>
      </c>
      <c r="K13" s="9"/>
      <c r="M13" s="5"/>
      <c r="N13" s="35">
        <v>44884</v>
      </c>
      <c r="O13" s="35">
        <v>44955</v>
      </c>
      <c r="P13" s="5"/>
      <c r="Q13" s="3">
        <f t="shared" si="2"/>
        <v>71</v>
      </c>
      <c r="R13" s="13" t="s">
        <v>53</v>
      </c>
      <c r="S13" s="3">
        <f t="shared" si="3"/>
        <v>0</v>
      </c>
      <c r="T13" s="3">
        <f t="shared" si="6"/>
        <v>0</v>
      </c>
      <c r="U13" s="3">
        <f t="shared" si="6"/>
        <v>0</v>
      </c>
      <c r="V13" s="3">
        <f t="shared" si="6"/>
        <v>0</v>
      </c>
      <c r="W13" s="3">
        <f t="shared" si="6"/>
        <v>0</v>
      </c>
      <c r="X13" s="3">
        <f t="shared" si="6"/>
        <v>0</v>
      </c>
      <c r="Y13" s="3">
        <f t="shared" si="6"/>
        <v>0</v>
      </c>
      <c r="Z13" s="3">
        <f t="shared" si="6"/>
        <v>0</v>
      </c>
      <c r="AA13" s="3">
        <f t="shared" si="6"/>
        <v>0</v>
      </c>
      <c r="AB13" s="3">
        <f t="shared" si="6"/>
        <v>1</v>
      </c>
      <c r="AC13" s="3">
        <f t="shared" si="6"/>
        <v>1</v>
      </c>
      <c r="AD13" s="3">
        <f t="shared" si="6"/>
        <v>1</v>
      </c>
      <c r="AE13" s="3">
        <f t="shared" si="6"/>
        <v>1</v>
      </c>
      <c r="AF13" s="3">
        <f t="shared" si="6"/>
        <v>1</v>
      </c>
      <c r="AG13" s="3">
        <f t="shared" si="6"/>
        <v>1</v>
      </c>
      <c r="AH13" s="3">
        <f t="shared" si="6"/>
        <v>1</v>
      </c>
      <c r="AI13" s="3">
        <f t="shared" si="6"/>
        <v>1</v>
      </c>
      <c r="AJ13" s="3">
        <f t="shared" si="6"/>
        <v>1</v>
      </c>
      <c r="AK13" s="3">
        <f t="shared" si="6"/>
        <v>1</v>
      </c>
      <c r="AL13" s="3">
        <f t="shared" si="6"/>
        <v>1</v>
      </c>
      <c r="AM13" s="3">
        <f t="shared" si="6"/>
        <v>1</v>
      </c>
      <c r="AN13" s="3">
        <f t="shared" si="6"/>
        <v>1</v>
      </c>
      <c r="AO13" s="3">
        <f t="shared" si="6"/>
        <v>1</v>
      </c>
      <c r="AP13" s="3">
        <f t="shared" si="6"/>
        <v>1</v>
      </c>
      <c r="AQ13" s="3">
        <f t="shared" si="6"/>
        <v>1</v>
      </c>
      <c r="AR13" s="3">
        <f t="shared" si="6"/>
        <v>1</v>
      </c>
      <c r="AS13" s="3">
        <f t="shared" si="6"/>
        <v>1</v>
      </c>
      <c r="AT13" s="3">
        <f t="shared" si="6"/>
        <v>1</v>
      </c>
      <c r="AU13" s="3">
        <f t="shared" si="6"/>
        <v>1</v>
      </c>
      <c r="AV13" s="3">
        <f t="shared" si="6"/>
        <v>1</v>
      </c>
      <c r="AW13" s="3">
        <f t="shared" si="6"/>
        <v>1</v>
      </c>
      <c r="AX13" s="3">
        <f t="shared" si="6"/>
        <v>1</v>
      </c>
      <c r="AY13" s="3">
        <f t="shared" si="6"/>
        <v>1</v>
      </c>
      <c r="AZ13" s="3">
        <f t="shared" si="6"/>
        <v>1</v>
      </c>
      <c r="BA13" s="3">
        <f t="shared" si="6"/>
        <v>1</v>
      </c>
      <c r="BB13" s="3">
        <f t="shared" si="6"/>
        <v>1</v>
      </c>
      <c r="BC13" s="3">
        <f t="shared" si="6"/>
        <v>1</v>
      </c>
      <c r="BD13" s="3">
        <f t="shared" si="6"/>
        <v>1</v>
      </c>
      <c r="BE13" s="3">
        <f t="shared" si="6"/>
        <v>1</v>
      </c>
      <c r="BF13" s="3">
        <f t="shared" si="6"/>
        <v>1</v>
      </c>
      <c r="BG13" s="3">
        <f t="shared" si="6"/>
        <v>1</v>
      </c>
      <c r="BH13" s="3">
        <f t="shared" si="6"/>
        <v>1</v>
      </c>
      <c r="BI13" s="3">
        <f t="shared" si="6"/>
        <v>1</v>
      </c>
      <c r="BJ13" s="3">
        <f t="shared" si="6"/>
        <v>1</v>
      </c>
      <c r="BK13" s="3">
        <f t="shared" si="6"/>
        <v>1</v>
      </c>
      <c r="BL13" s="3">
        <f t="shared" si="6"/>
        <v>1</v>
      </c>
      <c r="BM13" s="3">
        <f t="shared" si="6"/>
        <v>1</v>
      </c>
      <c r="BN13" s="3">
        <f t="shared" si="6"/>
        <v>1</v>
      </c>
      <c r="BO13" s="3">
        <f t="shared" si="6"/>
        <v>1</v>
      </c>
      <c r="BP13" s="3">
        <f t="shared" si="6"/>
        <v>1</v>
      </c>
      <c r="BQ13" s="3">
        <f t="shared" si="6"/>
        <v>1</v>
      </c>
      <c r="BR13" s="3">
        <f t="shared" si="6"/>
        <v>1</v>
      </c>
      <c r="BS13" s="3">
        <f t="shared" si="6"/>
        <v>1</v>
      </c>
      <c r="BT13" s="3">
        <f t="shared" si="6"/>
        <v>1</v>
      </c>
      <c r="BU13" s="3">
        <f t="shared" si="6"/>
        <v>1</v>
      </c>
      <c r="BV13" s="3">
        <f t="shared" si="6"/>
        <v>1</v>
      </c>
      <c r="BW13" s="3">
        <f t="shared" si="6"/>
        <v>1</v>
      </c>
      <c r="BX13" s="3">
        <f t="shared" si="6"/>
        <v>1</v>
      </c>
      <c r="BY13" s="3">
        <f t="shared" si="6"/>
        <v>1</v>
      </c>
      <c r="BZ13" s="3">
        <f t="shared" si="6"/>
        <v>1</v>
      </c>
      <c r="CA13" s="3">
        <f t="shared" si="6"/>
        <v>1</v>
      </c>
      <c r="CB13" s="3">
        <f t="shared" si="6"/>
        <v>1</v>
      </c>
      <c r="CC13" s="3">
        <f t="shared" si="6"/>
        <v>1</v>
      </c>
      <c r="CD13" s="3">
        <f t="shared" si="6"/>
        <v>1</v>
      </c>
      <c r="CE13" s="3">
        <f t="shared" ref="CE13:CU16" si="7">IF(AND(CE$3&gt;= $N13, CE$3&lt;$O13), 1, 0)</f>
        <v>1</v>
      </c>
      <c r="CF13" s="3">
        <f t="shared" si="7"/>
        <v>1</v>
      </c>
      <c r="CG13" s="3">
        <f t="shared" si="7"/>
        <v>1</v>
      </c>
      <c r="CH13" s="3">
        <f t="shared" si="7"/>
        <v>1</v>
      </c>
      <c r="CI13" s="3">
        <f t="shared" si="7"/>
        <v>1</v>
      </c>
      <c r="CJ13" s="3">
        <f t="shared" si="7"/>
        <v>1</v>
      </c>
      <c r="CK13" s="3">
        <f t="shared" si="7"/>
        <v>1</v>
      </c>
      <c r="CL13" s="3">
        <f t="shared" si="7"/>
        <v>1</v>
      </c>
      <c r="CM13" s="3">
        <f t="shared" si="7"/>
        <v>1</v>
      </c>
      <c r="CN13" s="3">
        <f t="shared" si="7"/>
        <v>1</v>
      </c>
      <c r="CO13" s="3">
        <f t="shared" si="7"/>
        <v>1</v>
      </c>
      <c r="CP13" s="3">
        <f t="shared" si="7"/>
        <v>1</v>
      </c>
      <c r="CQ13" s="3">
        <f t="shared" si="7"/>
        <v>1</v>
      </c>
      <c r="CR13" s="3">
        <f t="shared" si="7"/>
        <v>1</v>
      </c>
      <c r="CS13" s="3">
        <f t="shared" si="7"/>
        <v>1</v>
      </c>
      <c r="CT13" s="3">
        <f t="shared" si="7"/>
        <v>1</v>
      </c>
      <c r="CU13" s="3">
        <f t="shared" si="7"/>
        <v>0</v>
      </c>
    </row>
    <row r="14" spans="1:109" s="3" customFormat="1" ht="16.5" customHeight="1" x14ac:dyDescent="0.2">
      <c r="A14" s="52">
        <v>9</v>
      </c>
      <c r="B14" s="15" t="s">
        <v>18</v>
      </c>
      <c r="C14" t="s">
        <v>54</v>
      </c>
      <c r="D14" t="s">
        <v>38</v>
      </c>
      <c r="E14" t="s">
        <v>42</v>
      </c>
      <c r="F14" s="3" t="s">
        <v>48</v>
      </c>
      <c r="G14" t="s">
        <v>23</v>
      </c>
      <c r="H14" s="19" t="s">
        <v>55</v>
      </c>
      <c r="I14" t="s">
        <v>25</v>
      </c>
      <c r="J14" t="s">
        <v>26</v>
      </c>
      <c r="K14" s="9"/>
      <c r="L14" s="9"/>
      <c r="M14" s="5"/>
      <c r="N14" s="35">
        <v>44913</v>
      </c>
      <c r="O14" s="35">
        <v>44955</v>
      </c>
      <c r="P14" s="5"/>
      <c r="Q14" s="3">
        <f t="shared" si="2"/>
        <v>42</v>
      </c>
      <c r="R14" s="8" t="s">
        <v>56</v>
      </c>
      <c r="S14" s="3">
        <f t="shared" si="3"/>
        <v>0</v>
      </c>
      <c r="T14" s="3">
        <f t="shared" ref="T14:CE17" si="8">IF(AND(T$3&gt;= $N14, T$3&lt;$O14), 1, 0)</f>
        <v>0</v>
      </c>
      <c r="U14" s="3">
        <f t="shared" si="8"/>
        <v>0</v>
      </c>
      <c r="V14" s="3">
        <f t="shared" si="8"/>
        <v>0</v>
      </c>
      <c r="W14" s="3">
        <f t="shared" si="8"/>
        <v>0</v>
      </c>
      <c r="X14" s="3">
        <f t="shared" si="8"/>
        <v>0</v>
      </c>
      <c r="Y14" s="3">
        <f t="shared" si="8"/>
        <v>0</v>
      </c>
      <c r="Z14" s="3">
        <f t="shared" si="8"/>
        <v>0</v>
      </c>
      <c r="AA14" s="3">
        <f t="shared" si="8"/>
        <v>0</v>
      </c>
      <c r="AB14" s="3">
        <f t="shared" si="8"/>
        <v>0</v>
      </c>
      <c r="AC14" s="3">
        <f t="shared" si="8"/>
        <v>0</v>
      </c>
      <c r="AD14" s="3">
        <f t="shared" si="8"/>
        <v>0</v>
      </c>
      <c r="AE14" s="3">
        <f t="shared" si="8"/>
        <v>0</v>
      </c>
      <c r="AF14" s="3">
        <f t="shared" si="8"/>
        <v>0</v>
      </c>
      <c r="AG14" s="3">
        <f t="shared" si="8"/>
        <v>0</v>
      </c>
      <c r="AH14" s="3">
        <f t="shared" si="8"/>
        <v>0</v>
      </c>
      <c r="AI14" s="3">
        <f t="shared" si="8"/>
        <v>0</v>
      </c>
      <c r="AJ14" s="3">
        <f t="shared" si="8"/>
        <v>0</v>
      </c>
      <c r="AK14" s="3">
        <f t="shared" si="8"/>
        <v>0</v>
      </c>
      <c r="AL14" s="3">
        <f t="shared" si="8"/>
        <v>0</v>
      </c>
      <c r="AM14" s="3">
        <f t="shared" si="8"/>
        <v>0</v>
      </c>
      <c r="AN14" s="3">
        <f t="shared" si="8"/>
        <v>0</v>
      </c>
      <c r="AO14" s="3">
        <f t="shared" si="8"/>
        <v>0</v>
      </c>
      <c r="AP14" s="3">
        <f t="shared" si="8"/>
        <v>0</v>
      </c>
      <c r="AQ14" s="3">
        <f t="shared" si="8"/>
        <v>0</v>
      </c>
      <c r="AR14" s="3">
        <f t="shared" si="8"/>
        <v>0</v>
      </c>
      <c r="AS14" s="3">
        <f t="shared" si="8"/>
        <v>0</v>
      </c>
      <c r="AT14" s="3">
        <f t="shared" si="8"/>
        <v>0</v>
      </c>
      <c r="AU14" s="3">
        <f t="shared" si="8"/>
        <v>0</v>
      </c>
      <c r="AV14" s="3">
        <f t="shared" si="8"/>
        <v>0</v>
      </c>
      <c r="AW14" s="3">
        <f t="shared" si="8"/>
        <v>0</v>
      </c>
      <c r="AX14" s="3">
        <f t="shared" si="8"/>
        <v>0</v>
      </c>
      <c r="AY14" s="3">
        <f t="shared" si="8"/>
        <v>0</v>
      </c>
      <c r="AZ14" s="3">
        <f t="shared" si="8"/>
        <v>0</v>
      </c>
      <c r="BA14" s="3">
        <f t="shared" si="8"/>
        <v>0</v>
      </c>
      <c r="BB14" s="3">
        <f t="shared" si="8"/>
        <v>0</v>
      </c>
      <c r="BC14" s="3">
        <f t="shared" si="8"/>
        <v>0</v>
      </c>
      <c r="BD14" s="3">
        <f t="shared" si="8"/>
        <v>0</v>
      </c>
      <c r="BE14" s="3">
        <f t="shared" si="8"/>
        <v>1</v>
      </c>
      <c r="BF14" s="3">
        <f t="shared" si="8"/>
        <v>1</v>
      </c>
      <c r="BG14" s="3">
        <f t="shared" si="8"/>
        <v>1</v>
      </c>
      <c r="BH14" s="3">
        <f t="shared" si="8"/>
        <v>1</v>
      </c>
      <c r="BI14" s="3">
        <f t="shared" si="8"/>
        <v>1</v>
      </c>
      <c r="BJ14" s="3">
        <f t="shared" si="8"/>
        <v>1</v>
      </c>
      <c r="BK14" s="3">
        <f t="shared" si="8"/>
        <v>1</v>
      </c>
      <c r="BL14" s="3">
        <f t="shared" si="8"/>
        <v>1</v>
      </c>
      <c r="BM14" s="3">
        <f t="shared" si="8"/>
        <v>1</v>
      </c>
      <c r="BN14" s="3">
        <f t="shared" si="8"/>
        <v>1</v>
      </c>
      <c r="BO14" s="3">
        <f t="shared" si="8"/>
        <v>1</v>
      </c>
      <c r="BP14" s="3">
        <f t="shared" si="8"/>
        <v>1</v>
      </c>
      <c r="BQ14" s="3">
        <f t="shared" si="8"/>
        <v>1</v>
      </c>
      <c r="BR14" s="3">
        <f t="shared" si="8"/>
        <v>1</v>
      </c>
      <c r="BS14" s="3">
        <f t="shared" si="8"/>
        <v>1</v>
      </c>
      <c r="BT14" s="3">
        <f t="shared" si="8"/>
        <v>1</v>
      </c>
      <c r="BU14" s="3">
        <f t="shared" si="8"/>
        <v>1</v>
      </c>
      <c r="BV14" s="3">
        <f t="shared" si="8"/>
        <v>1</v>
      </c>
      <c r="BW14" s="3">
        <f t="shared" si="8"/>
        <v>1</v>
      </c>
      <c r="BX14" s="3">
        <f t="shared" si="8"/>
        <v>1</v>
      </c>
      <c r="BY14" s="3">
        <f t="shared" si="8"/>
        <v>1</v>
      </c>
      <c r="BZ14" s="3">
        <f t="shared" si="8"/>
        <v>1</v>
      </c>
      <c r="CA14" s="3">
        <f t="shared" si="8"/>
        <v>1</v>
      </c>
      <c r="CB14" s="3">
        <f t="shared" si="8"/>
        <v>1</v>
      </c>
      <c r="CC14" s="3">
        <f t="shared" si="8"/>
        <v>1</v>
      </c>
      <c r="CD14" s="3">
        <f t="shared" si="8"/>
        <v>1</v>
      </c>
      <c r="CE14" s="3">
        <f t="shared" si="8"/>
        <v>1</v>
      </c>
      <c r="CF14" s="3">
        <f t="shared" si="7"/>
        <v>1</v>
      </c>
      <c r="CG14" s="3">
        <f t="shared" si="7"/>
        <v>1</v>
      </c>
      <c r="CH14" s="3">
        <f t="shared" si="7"/>
        <v>1</v>
      </c>
      <c r="CI14" s="3">
        <f t="shared" si="7"/>
        <v>1</v>
      </c>
      <c r="CJ14" s="3">
        <f t="shared" si="7"/>
        <v>1</v>
      </c>
      <c r="CK14" s="3">
        <f t="shared" si="7"/>
        <v>1</v>
      </c>
      <c r="CL14" s="3">
        <f t="shared" si="7"/>
        <v>1</v>
      </c>
      <c r="CM14" s="3">
        <f t="shared" si="7"/>
        <v>1</v>
      </c>
      <c r="CN14" s="3">
        <f t="shared" si="7"/>
        <v>1</v>
      </c>
      <c r="CO14" s="3">
        <f t="shared" si="7"/>
        <v>1</v>
      </c>
      <c r="CP14" s="3">
        <f t="shared" si="7"/>
        <v>1</v>
      </c>
      <c r="CQ14" s="3">
        <f t="shared" si="7"/>
        <v>1</v>
      </c>
      <c r="CR14" s="3">
        <f t="shared" si="7"/>
        <v>1</v>
      </c>
      <c r="CS14" s="3">
        <f t="shared" si="7"/>
        <v>1</v>
      </c>
      <c r="CT14" s="3">
        <f t="shared" si="7"/>
        <v>1</v>
      </c>
      <c r="CU14" s="3">
        <f t="shared" si="7"/>
        <v>0</v>
      </c>
    </row>
    <row r="15" spans="1:109" s="3" customFormat="1" ht="16.5" customHeight="1" x14ac:dyDescent="0.2">
      <c r="A15" s="52"/>
      <c r="B15" s="15" t="s">
        <v>18</v>
      </c>
      <c r="C15" t="s">
        <v>57</v>
      </c>
      <c r="D15" t="s">
        <v>38</v>
      </c>
      <c r="E15" t="s">
        <v>42</v>
      </c>
      <c r="F15" s="3" t="s">
        <v>58</v>
      </c>
      <c r="G15" t="s">
        <v>59</v>
      </c>
      <c r="H15" s="19" t="s">
        <v>24</v>
      </c>
      <c r="I15" t="s">
        <v>25</v>
      </c>
      <c r="J15" t="s">
        <v>26</v>
      </c>
      <c r="K15" s="9"/>
      <c r="L15" s="9"/>
      <c r="M15" s="5"/>
      <c r="N15" s="35">
        <v>44884</v>
      </c>
      <c r="O15" s="35">
        <v>44913</v>
      </c>
      <c r="P15" s="5"/>
      <c r="Q15" s="3">
        <f t="shared" si="2"/>
        <v>29</v>
      </c>
      <c r="R15" s="13" t="s">
        <v>60</v>
      </c>
      <c r="S15" s="3">
        <f t="shared" si="3"/>
        <v>0</v>
      </c>
      <c r="T15" s="3">
        <f t="shared" si="8"/>
        <v>0</v>
      </c>
      <c r="U15" s="3">
        <f t="shared" si="8"/>
        <v>0</v>
      </c>
      <c r="V15" s="3">
        <f t="shared" si="8"/>
        <v>0</v>
      </c>
      <c r="W15" s="3">
        <f t="shared" si="8"/>
        <v>0</v>
      </c>
      <c r="X15" s="3">
        <f t="shared" si="8"/>
        <v>0</v>
      </c>
      <c r="Y15" s="3">
        <f t="shared" si="8"/>
        <v>0</v>
      </c>
      <c r="Z15" s="3">
        <f t="shared" si="8"/>
        <v>0</v>
      </c>
      <c r="AA15" s="3">
        <f t="shared" si="8"/>
        <v>0</v>
      </c>
      <c r="AB15" s="3">
        <f t="shared" si="8"/>
        <v>1</v>
      </c>
      <c r="AC15" s="3">
        <f t="shared" si="8"/>
        <v>1</v>
      </c>
      <c r="AD15" s="3">
        <f t="shared" si="8"/>
        <v>1</v>
      </c>
      <c r="AE15" s="3">
        <f t="shared" si="8"/>
        <v>1</v>
      </c>
      <c r="AF15" s="3">
        <f t="shared" si="8"/>
        <v>1</v>
      </c>
      <c r="AG15" s="3">
        <f t="shared" si="8"/>
        <v>1</v>
      </c>
      <c r="AH15" s="3">
        <f t="shared" si="8"/>
        <v>1</v>
      </c>
      <c r="AI15" s="3">
        <f t="shared" si="8"/>
        <v>1</v>
      </c>
      <c r="AJ15" s="3">
        <f t="shared" si="8"/>
        <v>1</v>
      </c>
      <c r="AK15" s="3">
        <f t="shared" si="8"/>
        <v>1</v>
      </c>
      <c r="AL15" s="3">
        <f t="shared" si="8"/>
        <v>1</v>
      </c>
      <c r="AM15" s="3">
        <f t="shared" si="8"/>
        <v>1</v>
      </c>
      <c r="AN15" s="3">
        <f t="shared" si="8"/>
        <v>1</v>
      </c>
      <c r="AO15" s="3">
        <f t="shared" si="8"/>
        <v>1</v>
      </c>
      <c r="AP15" s="3">
        <f t="shared" si="8"/>
        <v>1</v>
      </c>
      <c r="AQ15" s="3">
        <f t="shared" si="8"/>
        <v>1</v>
      </c>
      <c r="AR15" s="3">
        <f t="shared" si="8"/>
        <v>1</v>
      </c>
      <c r="AS15" s="3">
        <f t="shared" si="8"/>
        <v>1</v>
      </c>
      <c r="AT15" s="3">
        <f t="shared" si="8"/>
        <v>1</v>
      </c>
      <c r="AU15" s="3">
        <f t="shared" si="8"/>
        <v>1</v>
      </c>
      <c r="AV15" s="3">
        <f t="shared" si="8"/>
        <v>1</v>
      </c>
      <c r="AW15" s="3">
        <f t="shared" si="8"/>
        <v>1</v>
      </c>
      <c r="AX15" s="3">
        <f t="shared" si="8"/>
        <v>1</v>
      </c>
      <c r="AY15" s="3">
        <f t="shared" si="8"/>
        <v>1</v>
      </c>
      <c r="AZ15" s="3">
        <f t="shared" si="8"/>
        <v>1</v>
      </c>
      <c r="BA15" s="3">
        <f t="shared" si="8"/>
        <v>1</v>
      </c>
      <c r="BB15" s="3">
        <f t="shared" si="8"/>
        <v>1</v>
      </c>
      <c r="BC15" s="3">
        <f t="shared" si="8"/>
        <v>1</v>
      </c>
      <c r="BD15" s="3">
        <f t="shared" si="8"/>
        <v>1</v>
      </c>
      <c r="BE15" s="3">
        <f t="shared" si="8"/>
        <v>0</v>
      </c>
      <c r="BF15" s="3">
        <f t="shared" si="8"/>
        <v>0</v>
      </c>
      <c r="BG15" s="3">
        <f t="shared" si="8"/>
        <v>0</v>
      </c>
      <c r="BH15" s="3">
        <f t="shared" si="8"/>
        <v>0</v>
      </c>
      <c r="BI15" s="3">
        <f t="shared" si="8"/>
        <v>0</v>
      </c>
      <c r="BJ15" s="3">
        <f t="shared" si="8"/>
        <v>0</v>
      </c>
      <c r="BK15" s="3">
        <f t="shared" si="8"/>
        <v>0</v>
      </c>
      <c r="BL15" s="3">
        <f t="shared" si="8"/>
        <v>0</v>
      </c>
      <c r="BM15" s="3">
        <f t="shared" si="8"/>
        <v>0</v>
      </c>
      <c r="BN15" s="3">
        <f t="shared" si="8"/>
        <v>0</v>
      </c>
      <c r="BO15" s="3">
        <f t="shared" si="8"/>
        <v>0</v>
      </c>
      <c r="BP15" s="3">
        <f t="shared" si="8"/>
        <v>0</v>
      </c>
      <c r="BQ15" s="3">
        <f t="shared" si="8"/>
        <v>0</v>
      </c>
      <c r="BR15" s="3">
        <f t="shared" si="8"/>
        <v>0</v>
      </c>
      <c r="BS15" s="3">
        <f t="shared" si="8"/>
        <v>0</v>
      </c>
      <c r="BT15" s="3">
        <f t="shared" si="8"/>
        <v>0</v>
      </c>
      <c r="BU15" s="3">
        <f t="shared" si="8"/>
        <v>0</v>
      </c>
      <c r="BV15" s="3">
        <f t="shared" si="8"/>
        <v>0</v>
      </c>
      <c r="BW15" s="3">
        <f t="shared" si="8"/>
        <v>0</v>
      </c>
      <c r="BX15" s="3">
        <f t="shared" si="8"/>
        <v>0</v>
      </c>
      <c r="BY15" s="3">
        <f t="shared" si="8"/>
        <v>0</v>
      </c>
      <c r="BZ15" s="3">
        <f t="shared" si="8"/>
        <v>0</v>
      </c>
      <c r="CA15" s="3">
        <f t="shared" si="8"/>
        <v>0</v>
      </c>
      <c r="CB15" s="3">
        <f t="shared" si="8"/>
        <v>0</v>
      </c>
      <c r="CC15" s="3">
        <f t="shared" si="8"/>
        <v>0</v>
      </c>
      <c r="CD15" s="3">
        <f t="shared" si="8"/>
        <v>0</v>
      </c>
      <c r="CE15" s="3">
        <f t="shared" si="8"/>
        <v>0</v>
      </c>
      <c r="CF15" s="3">
        <f t="shared" si="7"/>
        <v>0</v>
      </c>
      <c r="CG15" s="3">
        <f t="shared" si="7"/>
        <v>0</v>
      </c>
      <c r="CH15" s="3">
        <f t="shared" si="7"/>
        <v>0</v>
      </c>
      <c r="CI15" s="3">
        <f t="shared" si="7"/>
        <v>0</v>
      </c>
      <c r="CJ15" s="3">
        <f t="shared" si="7"/>
        <v>0</v>
      </c>
      <c r="CK15" s="3">
        <f t="shared" si="7"/>
        <v>0</v>
      </c>
      <c r="CL15" s="3">
        <f t="shared" si="7"/>
        <v>0</v>
      </c>
      <c r="CM15" s="3">
        <f t="shared" si="7"/>
        <v>0</v>
      </c>
      <c r="CN15" s="3">
        <f t="shared" si="7"/>
        <v>0</v>
      </c>
      <c r="CO15" s="3">
        <f t="shared" si="7"/>
        <v>0</v>
      </c>
      <c r="CP15" s="3">
        <f t="shared" si="7"/>
        <v>0</v>
      </c>
      <c r="CQ15" s="3">
        <f t="shared" si="7"/>
        <v>0</v>
      </c>
      <c r="CR15" s="3">
        <f t="shared" si="7"/>
        <v>0</v>
      </c>
      <c r="CS15" s="3">
        <f t="shared" si="7"/>
        <v>0</v>
      </c>
      <c r="CT15" s="3">
        <f t="shared" si="7"/>
        <v>0</v>
      </c>
      <c r="CU15" s="3">
        <f t="shared" si="7"/>
        <v>0</v>
      </c>
    </row>
    <row r="16" spans="1:109" s="3" customFormat="1" ht="16.5" customHeight="1" x14ac:dyDescent="0.2">
      <c r="A16" s="53">
        <v>10</v>
      </c>
      <c r="B16" s="15" t="s">
        <v>18</v>
      </c>
      <c r="C16" t="s">
        <v>61</v>
      </c>
      <c r="D16" t="s">
        <v>38</v>
      </c>
      <c r="E16" t="s">
        <v>42</v>
      </c>
      <c r="F16" s="3" t="s">
        <v>48</v>
      </c>
      <c r="G16" t="s">
        <v>23</v>
      </c>
      <c r="H16" s="19" t="s">
        <v>24</v>
      </c>
      <c r="I16" t="s">
        <v>25</v>
      </c>
      <c r="J16" t="s">
        <v>26</v>
      </c>
      <c r="K16" s="9"/>
      <c r="L16" s="9"/>
      <c r="M16" s="5"/>
      <c r="N16" s="35">
        <v>44876</v>
      </c>
      <c r="O16" s="35">
        <v>44909</v>
      </c>
      <c r="P16" s="5"/>
      <c r="Q16" s="3">
        <f t="shared" si="2"/>
        <v>33</v>
      </c>
      <c r="R16" s="13" t="s">
        <v>62</v>
      </c>
      <c r="S16" s="3">
        <f t="shared" si="3"/>
        <v>0</v>
      </c>
      <c r="T16" s="3">
        <f t="shared" si="8"/>
        <v>1</v>
      </c>
      <c r="U16" s="3">
        <f t="shared" si="8"/>
        <v>1</v>
      </c>
      <c r="V16" s="3">
        <f t="shared" si="8"/>
        <v>1</v>
      </c>
      <c r="W16" s="3">
        <f t="shared" si="8"/>
        <v>1</v>
      </c>
      <c r="X16" s="3">
        <f t="shared" si="8"/>
        <v>1</v>
      </c>
      <c r="Y16" s="3">
        <f t="shared" si="8"/>
        <v>1</v>
      </c>
      <c r="Z16" s="3">
        <f t="shared" si="8"/>
        <v>1</v>
      </c>
      <c r="AA16" s="3">
        <f t="shared" si="8"/>
        <v>1</v>
      </c>
      <c r="AB16" s="3">
        <f t="shared" si="8"/>
        <v>1</v>
      </c>
      <c r="AC16" s="3">
        <f t="shared" si="8"/>
        <v>1</v>
      </c>
      <c r="AD16" s="3">
        <f t="shared" si="8"/>
        <v>1</v>
      </c>
      <c r="AE16" s="3">
        <f t="shared" si="8"/>
        <v>1</v>
      </c>
      <c r="AF16" s="3">
        <f t="shared" si="8"/>
        <v>1</v>
      </c>
      <c r="AG16" s="3">
        <f t="shared" si="8"/>
        <v>1</v>
      </c>
      <c r="AH16" s="3">
        <f t="shared" si="8"/>
        <v>1</v>
      </c>
      <c r="AI16" s="3">
        <f t="shared" si="8"/>
        <v>1</v>
      </c>
      <c r="AJ16" s="3">
        <f t="shared" si="8"/>
        <v>1</v>
      </c>
      <c r="AK16" s="3">
        <f t="shared" si="8"/>
        <v>1</v>
      </c>
      <c r="AL16" s="3">
        <f t="shared" si="8"/>
        <v>1</v>
      </c>
      <c r="AM16" s="3">
        <f t="shared" si="8"/>
        <v>1</v>
      </c>
      <c r="AN16" s="3">
        <f t="shared" si="8"/>
        <v>1</v>
      </c>
      <c r="AO16" s="3">
        <f t="shared" si="8"/>
        <v>1</v>
      </c>
      <c r="AP16" s="3">
        <f t="shared" si="8"/>
        <v>1</v>
      </c>
      <c r="AQ16" s="3">
        <f t="shared" si="8"/>
        <v>1</v>
      </c>
      <c r="AR16" s="3">
        <f t="shared" si="8"/>
        <v>1</v>
      </c>
      <c r="AS16" s="3">
        <f t="shared" si="8"/>
        <v>1</v>
      </c>
      <c r="AT16" s="3">
        <f t="shared" si="8"/>
        <v>1</v>
      </c>
      <c r="AU16" s="3">
        <f t="shared" si="8"/>
        <v>1</v>
      </c>
      <c r="AV16" s="3">
        <f t="shared" si="8"/>
        <v>1</v>
      </c>
      <c r="AW16" s="3">
        <f t="shared" si="8"/>
        <v>1</v>
      </c>
      <c r="AX16" s="3">
        <f t="shared" si="8"/>
        <v>1</v>
      </c>
      <c r="AY16" s="3">
        <f t="shared" si="8"/>
        <v>1</v>
      </c>
      <c r="AZ16" s="3">
        <f t="shared" si="8"/>
        <v>1</v>
      </c>
      <c r="BA16" s="3">
        <f t="shared" si="8"/>
        <v>0</v>
      </c>
      <c r="BB16" s="3">
        <f t="shared" si="8"/>
        <v>0</v>
      </c>
      <c r="BC16" s="3">
        <f t="shared" si="8"/>
        <v>0</v>
      </c>
      <c r="BD16" s="3">
        <f t="shared" si="8"/>
        <v>0</v>
      </c>
      <c r="BE16" s="3">
        <f t="shared" si="8"/>
        <v>0</v>
      </c>
      <c r="BF16" s="3">
        <f t="shared" si="8"/>
        <v>0</v>
      </c>
      <c r="BG16" s="3">
        <f t="shared" si="8"/>
        <v>0</v>
      </c>
      <c r="BH16" s="3">
        <f t="shared" si="8"/>
        <v>0</v>
      </c>
      <c r="BI16" s="3">
        <f t="shared" si="8"/>
        <v>0</v>
      </c>
      <c r="BJ16" s="3">
        <f t="shared" si="8"/>
        <v>0</v>
      </c>
      <c r="BK16" s="3">
        <f t="shared" si="8"/>
        <v>0</v>
      </c>
      <c r="BL16" s="3">
        <f t="shared" si="8"/>
        <v>0</v>
      </c>
      <c r="BM16" s="3">
        <f t="shared" si="8"/>
        <v>0</v>
      </c>
      <c r="BN16" s="3">
        <f t="shared" si="8"/>
        <v>0</v>
      </c>
      <c r="BO16" s="3">
        <f t="shared" si="8"/>
        <v>0</v>
      </c>
      <c r="BP16" s="3">
        <f t="shared" si="8"/>
        <v>0</v>
      </c>
      <c r="BQ16" s="3">
        <f t="shared" si="8"/>
        <v>0</v>
      </c>
      <c r="BR16" s="3">
        <f t="shared" si="8"/>
        <v>0</v>
      </c>
      <c r="BS16" s="3">
        <f t="shared" si="8"/>
        <v>0</v>
      </c>
      <c r="BT16" s="3">
        <f t="shared" si="8"/>
        <v>0</v>
      </c>
      <c r="BU16" s="3">
        <f t="shared" si="8"/>
        <v>0</v>
      </c>
      <c r="BV16" s="3">
        <f t="shared" si="8"/>
        <v>0</v>
      </c>
      <c r="BW16" s="3">
        <f t="shared" si="8"/>
        <v>0</v>
      </c>
      <c r="BX16" s="3">
        <f t="shared" si="8"/>
        <v>0</v>
      </c>
      <c r="BY16" s="3">
        <f t="shared" si="8"/>
        <v>0</v>
      </c>
      <c r="BZ16" s="3">
        <f t="shared" si="8"/>
        <v>0</v>
      </c>
      <c r="CA16" s="3">
        <f t="shared" si="8"/>
        <v>0</v>
      </c>
      <c r="CB16" s="3">
        <f t="shared" si="8"/>
        <v>0</v>
      </c>
      <c r="CC16" s="3">
        <f t="shared" si="8"/>
        <v>0</v>
      </c>
      <c r="CD16" s="3">
        <f t="shared" si="8"/>
        <v>0</v>
      </c>
      <c r="CE16" s="3">
        <f t="shared" si="8"/>
        <v>0</v>
      </c>
      <c r="CF16" s="3">
        <f t="shared" si="7"/>
        <v>0</v>
      </c>
      <c r="CG16" s="3">
        <f t="shared" si="7"/>
        <v>0</v>
      </c>
      <c r="CH16" s="3">
        <f t="shared" si="7"/>
        <v>0</v>
      </c>
      <c r="CI16" s="3">
        <f t="shared" si="7"/>
        <v>0</v>
      </c>
      <c r="CJ16" s="3">
        <f t="shared" si="7"/>
        <v>0</v>
      </c>
      <c r="CK16" s="3">
        <f t="shared" si="7"/>
        <v>0</v>
      </c>
      <c r="CL16" s="3">
        <f t="shared" si="7"/>
        <v>0</v>
      </c>
      <c r="CM16" s="3">
        <f t="shared" si="7"/>
        <v>0</v>
      </c>
      <c r="CN16" s="3">
        <f t="shared" si="7"/>
        <v>0</v>
      </c>
      <c r="CO16" s="3">
        <f t="shared" si="7"/>
        <v>0</v>
      </c>
      <c r="CP16" s="3">
        <f t="shared" si="7"/>
        <v>0</v>
      </c>
      <c r="CQ16" s="3">
        <f t="shared" si="7"/>
        <v>0</v>
      </c>
      <c r="CR16" s="3">
        <f t="shared" si="7"/>
        <v>0</v>
      </c>
      <c r="CS16" s="3">
        <f t="shared" si="7"/>
        <v>0</v>
      </c>
      <c r="CT16" s="3">
        <f t="shared" si="7"/>
        <v>0</v>
      </c>
      <c r="CU16" s="3">
        <f t="shared" si="7"/>
        <v>0</v>
      </c>
    </row>
    <row r="17" spans="1:99" s="3" customFormat="1" ht="17" x14ac:dyDescent="0.2">
      <c r="A17" s="53"/>
      <c r="B17" s="15" t="s">
        <v>18</v>
      </c>
      <c r="C17" t="s">
        <v>63</v>
      </c>
      <c r="D17" t="s">
        <v>38</v>
      </c>
      <c r="E17" t="s">
        <v>64</v>
      </c>
      <c r="F17" s="3" t="s">
        <v>48</v>
      </c>
      <c r="G17" t="s">
        <v>23</v>
      </c>
      <c r="H17" s="19" t="s">
        <v>24</v>
      </c>
      <c r="I17" t="s">
        <v>25</v>
      </c>
      <c r="J17" t="s">
        <v>26</v>
      </c>
      <c r="K17" s="9"/>
      <c r="L17" s="9"/>
      <c r="M17" s="5"/>
      <c r="N17" s="35">
        <v>44910</v>
      </c>
      <c r="O17" s="35">
        <v>44955</v>
      </c>
      <c r="P17" s="5"/>
      <c r="Q17" s="3">
        <f t="shared" si="2"/>
        <v>45</v>
      </c>
      <c r="R17" s="13" t="s">
        <v>65</v>
      </c>
      <c r="S17" s="3">
        <f t="shared" si="3"/>
        <v>0</v>
      </c>
      <c r="T17" s="3">
        <f t="shared" si="8"/>
        <v>0</v>
      </c>
      <c r="U17" s="3">
        <f t="shared" si="8"/>
        <v>0</v>
      </c>
      <c r="V17" s="3">
        <f t="shared" si="8"/>
        <v>0</v>
      </c>
      <c r="W17" s="3">
        <f t="shared" si="8"/>
        <v>0</v>
      </c>
      <c r="X17" s="3">
        <f t="shared" si="8"/>
        <v>0</v>
      </c>
      <c r="Y17" s="3">
        <f t="shared" si="8"/>
        <v>0</v>
      </c>
      <c r="Z17" s="3">
        <f t="shared" si="8"/>
        <v>0</v>
      </c>
      <c r="AA17" s="3">
        <f t="shared" si="8"/>
        <v>0</v>
      </c>
      <c r="AB17" s="3">
        <f t="shared" si="8"/>
        <v>0</v>
      </c>
      <c r="AC17" s="3">
        <f t="shared" si="8"/>
        <v>0</v>
      </c>
      <c r="AD17" s="3">
        <f t="shared" si="8"/>
        <v>0</v>
      </c>
      <c r="AE17" s="3">
        <f t="shared" si="8"/>
        <v>0</v>
      </c>
      <c r="AF17" s="3">
        <f t="shared" si="8"/>
        <v>0</v>
      </c>
      <c r="AG17" s="3">
        <f t="shared" si="8"/>
        <v>0</v>
      </c>
      <c r="AH17" s="3">
        <f t="shared" si="8"/>
        <v>0</v>
      </c>
      <c r="AI17" s="3">
        <f t="shared" si="8"/>
        <v>0</v>
      </c>
      <c r="AJ17" s="3">
        <f t="shared" si="8"/>
        <v>0</v>
      </c>
      <c r="AK17" s="3">
        <f t="shared" si="8"/>
        <v>0</v>
      </c>
      <c r="AL17" s="3">
        <f t="shared" si="8"/>
        <v>0</v>
      </c>
      <c r="AM17" s="3">
        <f t="shared" si="8"/>
        <v>0</v>
      </c>
      <c r="AN17" s="3">
        <f t="shared" si="8"/>
        <v>0</v>
      </c>
      <c r="AO17" s="3">
        <f t="shared" si="8"/>
        <v>0</v>
      </c>
      <c r="AP17" s="3">
        <f t="shared" si="8"/>
        <v>0</v>
      </c>
      <c r="AQ17" s="3">
        <f t="shared" si="8"/>
        <v>0</v>
      </c>
      <c r="AR17" s="3">
        <f t="shared" si="8"/>
        <v>0</v>
      </c>
      <c r="AS17" s="3">
        <f t="shared" si="8"/>
        <v>0</v>
      </c>
      <c r="AT17" s="3">
        <f t="shared" si="8"/>
        <v>0</v>
      </c>
      <c r="AU17" s="3">
        <f t="shared" si="8"/>
        <v>0</v>
      </c>
      <c r="AV17" s="3">
        <f t="shared" si="8"/>
        <v>0</v>
      </c>
      <c r="AW17" s="3">
        <f t="shared" si="8"/>
        <v>0</v>
      </c>
      <c r="AX17" s="3">
        <f t="shared" si="8"/>
        <v>0</v>
      </c>
      <c r="AY17" s="3">
        <f t="shared" si="8"/>
        <v>0</v>
      </c>
      <c r="AZ17" s="3">
        <f t="shared" si="8"/>
        <v>0</v>
      </c>
      <c r="BA17" s="3">
        <f t="shared" si="8"/>
        <v>0</v>
      </c>
      <c r="BB17" s="3">
        <f t="shared" si="8"/>
        <v>1</v>
      </c>
      <c r="BC17" s="3">
        <f t="shared" si="8"/>
        <v>1</v>
      </c>
      <c r="BD17" s="3">
        <f t="shared" si="8"/>
        <v>1</v>
      </c>
      <c r="BE17" s="3">
        <f t="shared" si="8"/>
        <v>1</v>
      </c>
      <c r="BF17" s="3">
        <f t="shared" si="8"/>
        <v>1</v>
      </c>
      <c r="BG17" s="3">
        <f t="shared" si="8"/>
        <v>1</v>
      </c>
      <c r="BH17" s="3">
        <f t="shared" si="8"/>
        <v>1</v>
      </c>
      <c r="BI17" s="3">
        <f t="shared" si="8"/>
        <v>1</v>
      </c>
      <c r="BJ17" s="3">
        <f t="shared" si="8"/>
        <v>1</v>
      </c>
      <c r="BK17" s="3">
        <f t="shared" si="8"/>
        <v>1</v>
      </c>
      <c r="BL17" s="3">
        <f t="shared" si="8"/>
        <v>1</v>
      </c>
      <c r="BM17" s="3">
        <f t="shared" si="8"/>
        <v>1</v>
      </c>
      <c r="BN17" s="3">
        <f t="shared" si="8"/>
        <v>1</v>
      </c>
      <c r="BO17" s="3">
        <f t="shared" si="8"/>
        <v>1</v>
      </c>
      <c r="BP17" s="3">
        <f t="shared" si="8"/>
        <v>1</v>
      </c>
      <c r="BQ17" s="3">
        <f t="shared" si="8"/>
        <v>1</v>
      </c>
      <c r="BR17" s="3">
        <f t="shared" si="8"/>
        <v>1</v>
      </c>
      <c r="BS17" s="3">
        <f t="shared" si="8"/>
        <v>1</v>
      </c>
      <c r="BT17" s="3">
        <f t="shared" si="8"/>
        <v>1</v>
      </c>
      <c r="BU17" s="3">
        <f t="shared" si="8"/>
        <v>1</v>
      </c>
      <c r="BV17" s="3">
        <f t="shared" si="8"/>
        <v>1</v>
      </c>
      <c r="BW17" s="3">
        <f t="shared" si="8"/>
        <v>1</v>
      </c>
      <c r="BX17" s="3">
        <f t="shared" si="8"/>
        <v>1</v>
      </c>
      <c r="BY17" s="3">
        <f t="shared" si="8"/>
        <v>1</v>
      </c>
      <c r="BZ17" s="3">
        <f t="shared" si="8"/>
        <v>1</v>
      </c>
      <c r="CA17" s="3">
        <f t="shared" si="8"/>
        <v>1</v>
      </c>
      <c r="CB17" s="3">
        <f t="shared" si="8"/>
        <v>1</v>
      </c>
      <c r="CC17" s="3">
        <f t="shared" si="8"/>
        <v>1</v>
      </c>
      <c r="CD17" s="3">
        <f t="shared" si="8"/>
        <v>1</v>
      </c>
      <c r="CE17" s="3">
        <f t="shared" ref="CE17:CU17" si="9">IF(AND(CE$3&gt;= $N17, CE$3&lt;$O17), 1, 0)</f>
        <v>1</v>
      </c>
      <c r="CF17" s="3">
        <f t="shared" si="9"/>
        <v>1</v>
      </c>
      <c r="CG17" s="3">
        <f t="shared" si="9"/>
        <v>1</v>
      </c>
      <c r="CH17" s="3">
        <f t="shared" si="9"/>
        <v>1</v>
      </c>
      <c r="CI17" s="3">
        <f t="shared" si="9"/>
        <v>1</v>
      </c>
      <c r="CJ17" s="3">
        <f t="shared" si="9"/>
        <v>1</v>
      </c>
      <c r="CK17" s="3">
        <f t="shared" si="9"/>
        <v>1</v>
      </c>
      <c r="CL17" s="3">
        <f t="shared" si="9"/>
        <v>1</v>
      </c>
      <c r="CM17" s="3">
        <f t="shared" si="9"/>
        <v>1</v>
      </c>
      <c r="CN17" s="3">
        <f t="shared" si="9"/>
        <v>1</v>
      </c>
      <c r="CO17" s="3">
        <f t="shared" si="9"/>
        <v>1</v>
      </c>
      <c r="CP17" s="3">
        <f t="shared" si="9"/>
        <v>1</v>
      </c>
      <c r="CQ17" s="3">
        <f t="shared" si="9"/>
        <v>1</v>
      </c>
      <c r="CR17" s="3">
        <f t="shared" si="9"/>
        <v>1</v>
      </c>
      <c r="CS17" s="3">
        <f t="shared" si="9"/>
        <v>1</v>
      </c>
      <c r="CT17" s="3">
        <f t="shared" si="9"/>
        <v>1</v>
      </c>
      <c r="CU17" s="3">
        <f t="shared" si="9"/>
        <v>0</v>
      </c>
    </row>
    <row r="18" spans="1:99" x14ac:dyDescent="0.2">
      <c r="A18" s="3"/>
      <c r="B18" s="15"/>
      <c r="C18" s="20"/>
      <c r="H18" s="19"/>
      <c r="K18" s="10"/>
      <c r="L18" s="10"/>
      <c r="M18" s="5"/>
      <c r="N18" s="35"/>
      <c r="O18" s="35"/>
      <c r="Q18" s="3"/>
    </row>
    <row r="19" spans="1:99" ht="17" x14ac:dyDescent="0.2">
      <c r="A19" s="26">
        <v>1</v>
      </c>
      <c r="B19" s="15" t="s">
        <v>66</v>
      </c>
      <c r="C19" t="s">
        <v>67</v>
      </c>
      <c r="D19" t="s">
        <v>38</v>
      </c>
      <c r="E19" t="s">
        <v>68</v>
      </c>
      <c r="F19" s="3" t="s">
        <v>40</v>
      </c>
      <c r="G19" t="s">
        <v>23</v>
      </c>
      <c r="H19" s="19" t="s">
        <v>24</v>
      </c>
      <c r="I19" t="s">
        <v>25</v>
      </c>
      <c r="J19" t="s">
        <v>26</v>
      </c>
      <c r="K19" s="10"/>
      <c r="L19" s="10"/>
      <c r="M19" s="5"/>
      <c r="N19" s="35">
        <v>44854</v>
      </c>
      <c r="O19" s="35">
        <v>44885</v>
      </c>
      <c r="Q19" s="3"/>
      <c r="R19" s="7"/>
    </row>
    <row r="20" spans="1:99" x14ac:dyDescent="0.2">
      <c r="A20" s="3"/>
      <c r="B20" s="3"/>
      <c r="F20" s="3"/>
      <c r="H20" s="19"/>
      <c r="K20" s="10"/>
      <c r="L20" s="10"/>
      <c r="M20" s="5"/>
      <c r="N20" s="11"/>
      <c r="O20" s="11"/>
      <c r="Q20" s="3"/>
    </row>
    <row r="21" spans="1:99" x14ac:dyDescent="0.2">
      <c r="A21" s="3"/>
      <c r="B21" s="3"/>
      <c r="F21" s="3"/>
      <c r="K21" s="10"/>
      <c r="L21" s="10"/>
      <c r="M21" s="5"/>
      <c r="N21" s="11"/>
      <c r="O21" s="11"/>
    </row>
    <row r="22" spans="1:99" x14ac:dyDescent="0.2">
      <c r="A22" s="3"/>
      <c r="B22" s="3"/>
      <c r="F22" s="3"/>
      <c r="K22" s="10"/>
      <c r="L22" s="10"/>
      <c r="M22" s="5"/>
      <c r="N22" s="11"/>
      <c r="O22" s="11"/>
      <c r="Q22" s="3"/>
    </row>
    <row r="23" spans="1:99" x14ac:dyDescent="0.2">
      <c r="A23" s="3"/>
      <c r="B23" s="3"/>
      <c r="F23" s="3"/>
      <c r="K23" s="10"/>
      <c r="L23" s="10"/>
      <c r="M23" s="5"/>
      <c r="N23" s="11"/>
      <c r="O23" s="11"/>
      <c r="Q23" s="3"/>
    </row>
    <row r="24" spans="1:99" x14ac:dyDescent="0.2">
      <c r="A24" s="3"/>
      <c r="B24" s="3"/>
      <c r="K24" s="10"/>
      <c r="L24" s="10"/>
      <c r="M24" s="5"/>
      <c r="N24" s="11"/>
      <c r="O24" s="11"/>
      <c r="Q24" s="3"/>
    </row>
    <row r="25" spans="1:99" x14ac:dyDescent="0.2">
      <c r="C25" s="20" t="s">
        <v>69</v>
      </c>
      <c r="E25" s="41"/>
      <c r="F25" s="42" t="s">
        <v>70</v>
      </c>
      <c r="G25" s="43"/>
    </row>
    <row r="26" spans="1:99" ht="31" customHeight="1" x14ac:dyDescent="0.2">
      <c r="C26" s="46" t="s">
        <v>71</v>
      </c>
      <c r="E26" s="54" t="s">
        <v>72</v>
      </c>
      <c r="F26" s="48" t="s">
        <v>73</v>
      </c>
      <c r="G26" s="49"/>
    </row>
    <row r="27" spans="1:99" ht="15" customHeight="1" x14ac:dyDescent="0.2">
      <c r="C27" s="3"/>
      <c r="E27" s="54"/>
      <c r="F27" s="48"/>
      <c r="G27" s="49"/>
    </row>
    <row r="28" spans="1:99" ht="16.5" customHeight="1" x14ac:dyDescent="0.2">
      <c r="C28" s="3"/>
      <c r="E28" s="45" t="s">
        <v>74</v>
      </c>
      <c r="F28" s="48" t="s">
        <v>75</v>
      </c>
      <c r="G28" s="49"/>
      <c r="I28" s="3"/>
    </row>
    <row r="29" spans="1:99" x14ac:dyDescent="0.2">
      <c r="E29" s="44" t="s">
        <v>76</v>
      </c>
      <c r="F29" s="50" t="s">
        <v>77</v>
      </c>
      <c r="G29" s="51"/>
    </row>
    <row r="30" spans="1:99" x14ac:dyDescent="0.2">
      <c r="E30" s="20"/>
      <c r="F30" s="3"/>
    </row>
    <row r="31" spans="1:99" s="3" customFormat="1" x14ac:dyDescent="0.2">
      <c r="G31" s="40"/>
    </row>
    <row r="32" spans="1:99" s="3" customFormat="1" ht="17" x14ac:dyDescent="0.2">
      <c r="C32" s="3" t="s">
        <v>78</v>
      </c>
    </row>
    <row r="34" spans="3:21" x14ac:dyDescent="0.2">
      <c r="C34" s="20" t="s">
        <v>79</v>
      </c>
    </row>
    <row r="35" spans="3:21" ht="17" x14ac:dyDescent="0.2">
      <c r="C35" t="s">
        <v>80</v>
      </c>
      <c r="D35" t="s">
        <v>38</v>
      </c>
      <c r="E35" t="s">
        <v>42</v>
      </c>
      <c r="F35" s="3" t="s">
        <v>81</v>
      </c>
      <c r="G35" t="s">
        <v>23</v>
      </c>
      <c r="H35" s="19" t="s">
        <v>24</v>
      </c>
      <c r="I35" t="s">
        <v>25</v>
      </c>
      <c r="J35" t="s">
        <v>26</v>
      </c>
      <c r="O35" s="3"/>
      <c r="P35" s="3"/>
      <c r="Q35" s="5"/>
      <c r="R35" s="11">
        <v>44183</v>
      </c>
      <c r="S35" s="3"/>
      <c r="T35" s="3"/>
      <c r="U35" s="7" t="s">
        <v>82</v>
      </c>
    </row>
    <row r="36" spans="3:21" ht="17" x14ac:dyDescent="0.2">
      <c r="C36" t="s">
        <v>83</v>
      </c>
      <c r="D36" t="s">
        <v>38</v>
      </c>
      <c r="E36" t="s">
        <v>64</v>
      </c>
      <c r="F36" s="3" t="s">
        <v>81</v>
      </c>
      <c r="G36" t="s">
        <v>23</v>
      </c>
      <c r="H36" s="19" t="s">
        <v>24</v>
      </c>
      <c r="I36" t="s">
        <v>25</v>
      </c>
      <c r="J36" t="s">
        <v>26</v>
      </c>
      <c r="O36" s="9"/>
      <c r="P36" s="3"/>
      <c r="Q36" s="5"/>
      <c r="R36" s="11">
        <v>44145</v>
      </c>
      <c r="S36" s="3"/>
      <c r="T36" s="3"/>
      <c r="U36" s="13" t="s">
        <v>84</v>
      </c>
    </row>
    <row r="37" spans="3:21" ht="17" x14ac:dyDescent="0.2">
      <c r="C37" t="s">
        <v>85</v>
      </c>
      <c r="D37" t="s">
        <v>38</v>
      </c>
      <c r="E37" t="s">
        <v>86</v>
      </c>
      <c r="F37" s="3" t="s">
        <v>81</v>
      </c>
      <c r="G37" t="s">
        <v>23</v>
      </c>
      <c r="H37" s="19" t="s">
        <v>24</v>
      </c>
      <c r="I37" t="s">
        <v>25</v>
      </c>
      <c r="J37" t="s">
        <v>26</v>
      </c>
      <c r="O37"/>
      <c r="P37"/>
      <c r="R37" s="12"/>
      <c r="U37" s="7" t="s">
        <v>87</v>
      </c>
    </row>
    <row r="38" spans="3:21" ht="17" x14ac:dyDescent="0.2">
      <c r="C38" t="s">
        <v>88</v>
      </c>
      <c r="D38" t="s">
        <v>38</v>
      </c>
      <c r="E38" t="s">
        <v>86</v>
      </c>
      <c r="F38" s="3" t="s">
        <v>81</v>
      </c>
      <c r="G38" t="s">
        <v>23</v>
      </c>
      <c r="H38" s="19" t="s">
        <v>24</v>
      </c>
      <c r="I38" t="s">
        <v>25</v>
      </c>
      <c r="J38" t="s">
        <v>26</v>
      </c>
      <c r="O38"/>
      <c r="P38"/>
      <c r="R38" s="12"/>
      <c r="U38" s="7" t="s">
        <v>89</v>
      </c>
    </row>
    <row r="39" spans="3:21" ht="51" x14ac:dyDescent="0.2">
      <c r="C39" s="3" t="s">
        <v>90</v>
      </c>
      <c r="D39" t="s">
        <v>38</v>
      </c>
      <c r="E39" t="s">
        <v>91</v>
      </c>
      <c r="F39" s="3" t="s">
        <v>81</v>
      </c>
      <c r="H39" s="19" t="s">
        <v>24</v>
      </c>
      <c r="I39" t="s">
        <v>25</v>
      </c>
      <c r="J39" t="s">
        <v>26</v>
      </c>
      <c r="O39"/>
      <c r="P39"/>
      <c r="R39" s="12"/>
      <c r="U39" s="8" t="s">
        <v>92</v>
      </c>
    </row>
    <row r="60" spans="1:4" x14ac:dyDescent="0.2">
      <c r="A60" s="62" t="s">
        <v>204</v>
      </c>
      <c r="B60" s="63" t="s">
        <v>205</v>
      </c>
      <c r="C60" s="44" t="s">
        <v>206</v>
      </c>
    </row>
    <row r="61" spans="1:4" x14ac:dyDescent="0.2">
      <c r="A61" s="43" t="s">
        <v>20</v>
      </c>
      <c r="B61">
        <v>2</v>
      </c>
      <c r="C61" s="64">
        <f>SUMIFS($Q$5:$Q$34,$D$5:$D$34, A61)</f>
        <v>119</v>
      </c>
      <c r="D61" s="67" t="s">
        <v>209</v>
      </c>
    </row>
    <row r="62" spans="1:4" x14ac:dyDescent="0.2">
      <c r="A62" s="59" t="s">
        <v>38</v>
      </c>
      <c r="B62">
        <v>8</v>
      </c>
      <c r="C62" s="64">
        <f t="shared" ref="C62:C66" si="10">SUMIFS($Q$5:$Q$34,$D$5:$D$34, A62)</f>
        <v>607</v>
      </c>
      <c r="D62" s="67"/>
    </row>
    <row r="63" spans="1:4" x14ac:dyDescent="0.2">
      <c r="A63" s="59" t="s">
        <v>125</v>
      </c>
      <c r="B63">
        <v>0</v>
      </c>
      <c r="C63" s="64">
        <f t="shared" si="10"/>
        <v>0</v>
      </c>
      <c r="D63" s="67"/>
    </row>
    <row r="64" spans="1:4" x14ac:dyDescent="0.2">
      <c r="A64" s="59" t="s">
        <v>129</v>
      </c>
      <c r="B64">
        <v>0</v>
      </c>
      <c r="C64" s="64">
        <f t="shared" si="10"/>
        <v>0</v>
      </c>
      <c r="D64" s="67"/>
    </row>
    <row r="65" spans="1:4" x14ac:dyDescent="0.2">
      <c r="A65" s="59" t="s">
        <v>120</v>
      </c>
      <c r="B65">
        <v>0</v>
      </c>
      <c r="C65" s="64">
        <f t="shared" si="10"/>
        <v>0</v>
      </c>
      <c r="D65" s="67"/>
    </row>
    <row r="66" spans="1:4" x14ac:dyDescent="0.2">
      <c r="A66" s="60" t="s">
        <v>203</v>
      </c>
      <c r="B66" s="58">
        <f>SUM(B61:B65)</f>
        <v>10</v>
      </c>
      <c r="C66" s="66">
        <f>SUM(C61:C65)</f>
        <v>726</v>
      </c>
      <c r="D66" s="24">
        <f>C66/B66</f>
        <v>72.599999999999994</v>
      </c>
    </row>
  </sheetData>
  <mergeCells count="11">
    <mergeCell ref="D61:D65"/>
    <mergeCell ref="A1:G2"/>
    <mergeCell ref="N1:O1"/>
    <mergeCell ref="F28:G28"/>
    <mergeCell ref="F29:G29"/>
    <mergeCell ref="A14:A15"/>
    <mergeCell ref="A4:A5"/>
    <mergeCell ref="A6:A7"/>
    <mergeCell ref="A16:A17"/>
    <mergeCell ref="F26:G27"/>
    <mergeCell ref="E26:E27"/>
  </mergeCells>
  <phoneticPr fontId="4" type="noConversion"/>
  <hyperlinks>
    <hyperlink ref="U35" r:id="rId1" xr:uid="{45070CCB-D191-4842-B4FD-F813AB7D19BE}"/>
    <hyperlink ref="U38" r:id="rId2" xr:uid="{05A2BBB7-AB83-4C80-BE49-2D3454667AF6}"/>
    <hyperlink ref="U39" r:id="rId3" xr:uid="{E87057AC-E6F3-47BD-807D-859C7729EF67}"/>
    <hyperlink ref="R6" r:id="rId4" xr:uid="{8B02F578-8D3C-4AEF-94DD-B21B6C9B0BF2}"/>
    <hyperlink ref="R8" r:id="rId5" xr:uid="{3F147003-F2A2-4575-A9B3-44A0B1AEC6AD}"/>
    <hyperlink ref="R9" r:id="rId6" xr:uid="{3479187E-7D71-4A22-B754-D6158762B13E}"/>
    <hyperlink ref="R10" r:id="rId7" xr:uid="{B81EA611-AEDD-4F16-AB70-FE9DB3F2E278}"/>
    <hyperlink ref="R11" r:id="rId8" xr:uid="{CBC59BA3-FF9D-454C-8E04-33E7D197CFD2}"/>
    <hyperlink ref="R12" r:id="rId9" xr:uid="{F3C1F1A5-B0C8-45DD-8421-FBEDBF383D59}"/>
    <hyperlink ref="R13" r:id="rId10" xr:uid="{61091228-79AE-4283-A344-EBEA72DA4F3D}"/>
    <hyperlink ref="R16" r:id="rId11" xr:uid="{DB4BF7F5-C660-4D71-8628-34F84906FF76}"/>
    <hyperlink ref="R14" r:id="rId12" xr:uid="{E7876AE1-3657-4594-B412-6667C2B6B0D9}"/>
    <hyperlink ref="R15" r:id="rId13" xr:uid="{2B269768-FF58-4AC7-9CEC-AD1A5E272FF7}"/>
    <hyperlink ref="R17" r:id="rId14" xr:uid="{E7744DC6-6877-4ACB-BCC7-93C0C6861E41}"/>
    <hyperlink ref="R4" r:id="rId15" xr:uid="{3CF8CB64-F750-4610-BE69-36F0ADB112B8}"/>
    <hyperlink ref="R7" r:id="rId16" xr:uid="{089275C0-895C-4620-814E-3FDC00010726}"/>
    <hyperlink ref="U37" r:id="rId17" xr:uid="{7E98D4F0-8D0A-4AF1-B326-11D05BAB88F2}"/>
    <hyperlink ref="U36" r:id="rId18" xr:uid="{2D2F1B3C-51D7-4E52-A7AE-67F7971498B2}"/>
  </hyperlinks>
  <pageMargins left="0.7" right="0.7" top="0.75" bottom="0.75" header="0.3" footer="0.3"/>
  <pageSetup scale="49" orientation="landscape" horizontalDpi="0" verticalDpi="0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1BA2-2EE9-49F0-BD6F-00DC527803A2}">
  <dimension ref="A1:DT66"/>
  <sheetViews>
    <sheetView topLeftCell="A24" zoomScale="65" zoomScaleNormal="100" workbookViewId="0">
      <selection activeCell="E76" sqref="E76"/>
    </sheetView>
  </sheetViews>
  <sheetFormatPr baseColWidth="10" defaultColWidth="11" defaultRowHeight="16" x14ac:dyDescent="0.2"/>
  <cols>
    <col min="1" max="2" width="11" style="15"/>
    <col min="3" max="3" width="33.6640625" customWidth="1"/>
    <col min="4" max="4" width="17.5" customWidth="1"/>
    <col min="5" max="5" width="26.1640625" bestFit="1" customWidth="1"/>
    <col min="6" max="6" width="18.6640625" customWidth="1"/>
    <col min="7" max="7" width="21.6640625" customWidth="1"/>
    <col min="8" max="8" width="10.6640625" style="19" customWidth="1"/>
    <col min="9" max="9" width="12" customWidth="1"/>
    <col min="10" max="12" width="9"/>
    <col min="13" max="13" width="19.6640625" bestFit="1" customWidth="1"/>
    <col min="18" max="18" width="64" bestFit="1" customWidth="1"/>
    <col min="21" max="21" width="25.83203125" bestFit="1" customWidth="1"/>
    <col min="16384" max="16384" width="8" customWidth="1"/>
  </cols>
  <sheetData>
    <row r="1" spans="1:124" ht="40" customHeight="1" x14ac:dyDescent="0.2">
      <c r="A1" s="80" t="s">
        <v>214</v>
      </c>
      <c r="B1" s="80"/>
      <c r="C1" s="80"/>
      <c r="D1" s="80"/>
      <c r="E1" s="80"/>
      <c r="F1" s="80"/>
      <c r="G1" s="80"/>
      <c r="H1" s="68"/>
      <c r="I1" s="69"/>
      <c r="J1" s="69"/>
      <c r="K1" s="69"/>
      <c r="L1" s="69"/>
      <c r="M1" s="70"/>
      <c r="N1" s="71" t="s">
        <v>210</v>
      </c>
      <c r="O1" s="72"/>
      <c r="P1" s="69"/>
      <c r="Q1" s="69">
        <f>MAX(S1:CX1)</f>
        <v>20</v>
      </c>
      <c r="R1" s="20" t="s">
        <v>211</v>
      </c>
      <c r="S1" s="69">
        <f>SUM(S4:S33)</f>
        <v>0</v>
      </c>
      <c r="T1" s="69">
        <f>SUM(T4:T33)</f>
        <v>7</v>
      </c>
      <c r="U1" s="69">
        <f>SUM(U4:U33)</f>
        <v>7</v>
      </c>
      <c r="V1" s="69">
        <f>SUM(V4:V33)</f>
        <v>7</v>
      </c>
      <c r="W1" s="69">
        <f>SUM(W4:W33)</f>
        <v>7</v>
      </c>
      <c r="X1" s="69">
        <f>SUM(X4:X33)</f>
        <v>7</v>
      </c>
      <c r="Y1" s="69">
        <f>SUM(Y4:Y33)</f>
        <v>7</v>
      </c>
      <c r="Z1" s="69">
        <f>SUM(Z4:Z33)</f>
        <v>7</v>
      </c>
      <c r="AA1" s="69">
        <f>SUM(AA4:AA33)</f>
        <v>13</v>
      </c>
      <c r="AB1" s="69">
        <f>SUM(AB4:AB33)</f>
        <v>13</v>
      </c>
      <c r="AC1" s="69">
        <f>SUM(AC4:AC33)</f>
        <v>13</v>
      </c>
      <c r="AD1" s="69">
        <f>SUM(AD4:AD33)</f>
        <v>13</v>
      </c>
      <c r="AE1" s="69">
        <f>SUM(AE4:AE33)</f>
        <v>13</v>
      </c>
      <c r="AF1" s="69">
        <f>SUM(AF4:AF33)</f>
        <v>13</v>
      </c>
      <c r="AG1" s="69">
        <f>SUM(AG4:AG33)</f>
        <v>13</v>
      </c>
      <c r="AH1" s="69">
        <f>SUM(AH4:AH33)</f>
        <v>17</v>
      </c>
      <c r="AI1" s="69">
        <f>SUM(AI4:AI33)</f>
        <v>17</v>
      </c>
      <c r="AJ1" s="69">
        <f>SUM(AJ4:AJ33)</f>
        <v>17</v>
      </c>
      <c r="AK1" s="69">
        <f>SUM(AK4:AK33)</f>
        <v>17</v>
      </c>
      <c r="AL1" s="69">
        <f>SUM(AL4:AL33)</f>
        <v>17</v>
      </c>
      <c r="AM1" s="69">
        <f>SUM(AM4:AM33)</f>
        <v>17</v>
      </c>
      <c r="AN1" s="69">
        <f>SUM(AN4:AN33)</f>
        <v>17</v>
      </c>
      <c r="AO1" s="69">
        <f>SUM(AO4:AO33)</f>
        <v>17</v>
      </c>
      <c r="AP1" s="69">
        <f>SUM(AP4:AP33)</f>
        <v>17</v>
      </c>
      <c r="AQ1" s="69">
        <f>SUM(AQ4:AQ33)</f>
        <v>17</v>
      </c>
      <c r="AR1" s="69">
        <f>SUM(AR4:AR33)</f>
        <v>17</v>
      </c>
      <c r="AS1" s="69">
        <f>SUM(AS4:AS33)</f>
        <v>17</v>
      </c>
      <c r="AT1" s="69">
        <f>SUM(AT4:AT33)</f>
        <v>18</v>
      </c>
      <c r="AU1" s="69">
        <f>SUM(AU4:AU33)</f>
        <v>18</v>
      </c>
      <c r="AV1" s="69">
        <f>SUM(AV4:AV33)</f>
        <v>17</v>
      </c>
      <c r="AW1" s="69">
        <f>SUM(AW4:AW33)</f>
        <v>19</v>
      </c>
      <c r="AX1" s="69">
        <f>SUM(AX4:AX33)</f>
        <v>19</v>
      </c>
      <c r="AY1" s="69">
        <f>SUM(AY4:AY33)</f>
        <v>19</v>
      </c>
      <c r="AZ1" s="69">
        <f>SUM(AZ4:AZ33)</f>
        <v>19</v>
      </c>
      <c r="BA1" s="69">
        <f>SUM(BA4:BA33)</f>
        <v>19</v>
      </c>
      <c r="BB1" s="69">
        <f>SUM(BB4:BB33)</f>
        <v>20</v>
      </c>
      <c r="BC1" s="69">
        <f>SUM(BC4:BC33)</f>
        <v>20</v>
      </c>
      <c r="BD1" s="69">
        <f>SUM(BD4:BD33)</f>
        <v>20</v>
      </c>
      <c r="BE1" s="69">
        <f>SUM(BE4:BE33)</f>
        <v>20</v>
      </c>
      <c r="BF1" s="69">
        <f>SUM(BF4:BF33)</f>
        <v>20</v>
      </c>
      <c r="BG1" s="69">
        <f>SUM(BG4:BG33)</f>
        <v>19</v>
      </c>
      <c r="BH1" s="69">
        <f>SUM(BH4:BH33)</f>
        <v>19</v>
      </c>
      <c r="BI1" s="69">
        <f>SUM(BI4:BI33)</f>
        <v>19</v>
      </c>
      <c r="BJ1" s="69">
        <f>SUM(BJ4:BJ33)</f>
        <v>19</v>
      </c>
      <c r="BK1" s="69">
        <f>SUM(BK4:BK33)</f>
        <v>19</v>
      </c>
      <c r="BL1" s="69">
        <f>SUM(BL4:BL33)</f>
        <v>19</v>
      </c>
      <c r="BM1" s="69">
        <f>SUM(BM4:BM33)</f>
        <v>19</v>
      </c>
      <c r="BN1" s="69">
        <f>SUM(BN4:BN33)</f>
        <v>19</v>
      </c>
      <c r="BO1" s="69">
        <f>SUM(BO4:BO33)</f>
        <v>19</v>
      </c>
      <c r="BP1" s="69">
        <f>SUM(BP4:BP33)</f>
        <v>19</v>
      </c>
      <c r="BQ1" s="69">
        <f>SUM(BQ4:BQ33)</f>
        <v>19</v>
      </c>
      <c r="BR1" s="69">
        <f>SUM(BR4:BR33)</f>
        <v>19</v>
      </c>
      <c r="BS1" s="69">
        <f>SUM(BS4:BS33)</f>
        <v>19</v>
      </c>
      <c r="BT1" s="69">
        <f>SUM(BT4:BT33)</f>
        <v>19</v>
      </c>
      <c r="BU1" s="69">
        <f>SUM(BU4:BU33)</f>
        <v>18</v>
      </c>
      <c r="BV1" s="69">
        <f>SUM(BV4:BV33)</f>
        <v>18</v>
      </c>
      <c r="BW1" s="69">
        <f>SUM(BW4:BW33)</f>
        <v>18</v>
      </c>
      <c r="BX1" s="69">
        <f>SUM(BX4:BX33)</f>
        <v>20</v>
      </c>
      <c r="BY1" s="69">
        <f>SUM(BY4:BY33)</f>
        <v>20</v>
      </c>
      <c r="BZ1" s="69">
        <f>SUM(BZ4:BZ33)</f>
        <v>20</v>
      </c>
      <c r="CA1" s="69">
        <f>SUM(CA4:CA33)</f>
        <v>20</v>
      </c>
      <c r="CB1" s="69">
        <f>SUM(CB4:CB33)</f>
        <v>20</v>
      </c>
      <c r="CC1" s="69">
        <f>SUM(CC4:CC33)</f>
        <v>20</v>
      </c>
      <c r="CD1" s="69">
        <f>SUM(CD4:CD33)</f>
        <v>20</v>
      </c>
      <c r="CE1" s="69">
        <f>SUM(CE4:CE33)</f>
        <v>20</v>
      </c>
      <c r="CF1" s="69">
        <f>SUM(CF4:CF33)</f>
        <v>20</v>
      </c>
      <c r="CG1" s="69">
        <f>SUM(CG4:CG33)</f>
        <v>20</v>
      </c>
      <c r="CH1" s="69">
        <f>SUM(CH4:CH33)</f>
        <v>20</v>
      </c>
      <c r="CI1" s="69">
        <f>SUM(CI4:CI33)</f>
        <v>20</v>
      </c>
      <c r="CJ1" s="69">
        <f>SUM(CJ4:CJ33)</f>
        <v>20</v>
      </c>
      <c r="CK1" s="69">
        <f>SUM(CK4:CK33)</f>
        <v>20</v>
      </c>
      <c r="CL1" s="69">
        <f>SUM(CL4:CL33)</f>
        <v>20</v>
      </c>
      <c r="CM1" s="69">
        <f>SUM(CM4:CM33)</f>
        <v>20</v>
      </c>
      <c r="CN1" s="69">
        <f>SUM(CN4:CN33)</f>
        <v>20</v>
      </c>
      <c r="CO1" s="69">
        <f>SUM(CO4:CO33)</f>
        <v>20</v>
      </c>
      <c r="CP1" s="69">
        <f>SUM(CP4:CP33)</f>
        <v>20</v>
      </c>
      <c r="CQ1" s="69">
        <f>SUM(CQ4:CQ33)</f>
        <v>18</v>
      </c>
      <c r="CR1" s="69">
        <f>SUM(CR4:CR33)</f>
        <v>18</v>
      </c>
      <c r="CS1" s="69">
        <f>SUM(CS4:CS33)</f>
        <v>15</v>
      </c>
      <c r="CT1" s="69">
        <f>SUM(CT4:CT33)</f>
        <v>15</v>
      </c>
      <c r="CU1" s="69">
        <f>SUM(CU4:CU33)</f>
        <v>15</v>
      </c>
      <c r="CV1" s="69">
        <f>SUM(CV4:CV33)</f>
        <v>15</v>
      </c>
      <c r="CW1" s="69">
        <f>SUM(CW4:CW33)</f>
        <v>13</v>
      </c>
      <c r="CX1" s="69">
        <f>SUM(CX4:CX33)</f>
        <v>5</v>
      </c>
      <c r="CY1" s="69">
        <f>SUM(CY4:CY33)</f>
        <v>5</v>
      </c>
      <c r="CZ1" s="69">
        <f>SUM(CZ4:CZ33)</f>
        <v>0</v>
      </c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</row>
    <row r="2" spans="1:124" ht="42.75" customHeight="1" x14ac:dyDescent="0.2">
      <c r="A2" s="80"/>
      <c r="B2" s="80"/>
      <c r="C2" s="80"/>
      <c r="D2" s="80"/>
      <c r="E2" s="80"/>
      <c r="F2" s="80"/>
      <c r="G2" s="80"/>
      <c r="H2" s="68"/>
      <c r="I2" s="69"/>
      <c r="J2" s="69"/>
      <c r="K2" s="69"/>
      <c r="L2" s="69"/>
      <c r="M2" s="70"/>
      <c r="N2" s="33">
        <f>MIN(N4:N33)</f>
        <v>45241</v>
      </c>
      <c r="O2" s="33">
        <f>MAX(O4:O33)</f>
        <v>45325</v>
      </c>
      <c r="P2" s="69"/>
      <c r="Q2" s="69">
        <f>MAX(S2:CX2)</f>
        <v>2</v>
      </c>
      <c r="R2" s="20" t="s">
        <v>212</v>
      </c>
      <c r="S2" s="69">
        <f>SUMIFS(S4:S33,$I$4:$I$33,"=In-kind")</f>
        <v>0</v>
      </c>
      <c r="T2" s="69">
        <f>SUMIFS(T4:T33,$I$4:$I$33,"=In-kind")</f>
        <v>0</v>
      </c>
      <c r="U2" s="69">
        <f>SUMIFS(U4:U33,$I$4:$I$33,"=In-kind")</f>
        <v>0</v>
      </c>
      <c r="V2" s="69">
        <f>SUMIFS(V4:V33,$I$4:$I$33,"=In-kind")</f>
        <v>0</v>
      </c>
      <c r="W2" s="69">
        <f>SUMIFS(W4:W33,$I$4:$I$33,"=In-kind")</f>
        <v>0</v>
      </c>
      <c r="X2" s="69">
        <f>SUMIFS(X4:X33,$I$4:$I$33,"=In-kind")</f>
        <v>0</v>
      </c>
      <c r="Y2" s="69">
        <f>SUMIFS(Y4:Y33,$I$4:$I$33,"=In-kind")</f>
        <v>0</v>
      </c>
      <c r="Z2" s="69">
        <f>SUMIFS(Z4:Z33,$I$4:$I$33,"=In-kind")</f>
        <v>0</v>
      </c>
      <c r="AA2" s="69">
        <f>SUMIFS(AA4:AA33,$I$4:$I$33,"=In-kind")</f>
        <v>0</v>
      </c>
      <c r="AB2" s="69">
        <f>SUMIFS(AB4:AB33,$I$4:$I$33,"=In-kind")</f>
        <v>0</v>
      </c>
      <c r="AC2" s="69">
        <f>SUMIFS(AC4:AC33,$I$4:$I$33,"=In-kind")</f>
        <v>0</v>
      </c>
      <c r="AD2" s="69">
        <f>SUMIFS(AD4:AD33,$I$4:$I$33,"=In-kind")</f>
        <v>0</v>
      </c>
      <c r="AE2" s="69">
        <f>SUMIFS(AE4:AE33,$I$4:$I$33,"=In-kind")</f>
        <v>0</v>
      </c>
      <c r="AF2" s="69">
        <f>SUMIFS(AF4:AF33,$I$4:$I$33,"=In-kind")</f>
        <v>0</v>
      </c>
      <c r="AG2" s="69">
        <f>SUMIFS(AG4:AG33,$I$4:$I$33,"=In-kind")</f>
        <v>0</v>
      </c>
      <c r="AH2" s="69">
        <f>SUMIFS(AH4:AH33,$I$4:$I$33,"=In-kind")</f>
        <v>0</v>
      </c>
      <c r="AI2" s="69">
        <f>SUMIFS(AI4:AI33,$I$4:$I$33,"=In-kind")</f>
        <v>0</v>
      </c>
      <c r="AJ2" s="69">
        <f>SUMIFS(AJ4:AJ33,$I$4:$I$33,"=In-kind")</f>
        <v>0</v>
      </c>
      <c r="AK2" s="69">
        <f>SUMIFS(AK4:AK33,$I$4:$I$33,"=In-kind")</f>
        <v>0</v>
      </c>
      <c r="AL2" s="69">
        <f>SUMIFS(AL4:AL33,$I$4:$I$33,"=In-kind")</f>
        <v>0</v>
      </c>
      <c r="AM2" s="69">
        <f>SUMIFS(AM4:AM33,$I$4:$I$33,"=In-kind")</f>
        <v>0</v>
      </c>
      <c r="AN2" s="69">
        <f>SUMIFS(AN4:AN33,$I$4:$I$33,"=In-kind")</f>
        <v>0</v>
      </c>
      <c r="AO2" s="69">
        <f>SUMIFS(AO4:AO33,$I$4:$I$33,"=In-kind")</f>
        <v>0</v>
      </c>
      <c r="AP2" s="69">
        <f>SUMIFS(AP4:AP33,$I$4:$I$33,"=In-kind")</f>
        <v>0</v>
      </c>
      <c r="AQ2" s="69">
        <f>SUMIFS(AQ4:AQ33,$I$4:$I$33,"=In-kind")</f>
        <v>0</v>
      </c>
      <c r="AR2" s="69">
        <f>SUMIFS(AR4:AR33,$I$4:$I$33,"=In-kind")</f>
        <v>0</v>
      </c>
      <c r="AS2" s="69">
        <f>SUMIFS(AS4:AS33,$I$4:$I$33,"=In-kind")</f>
        <v>0</v>
      </c>
      <c r="AT2" s="69">
        <f>SUMIFS(AT4:AT33,$I$4:$I$33,"=In-kind")</f>
        <v>0</v>
      </c>
      <c r="AU2" s="69">
        <f>SUMIFS(AU4:AU33,$I$4:$I$33,"=In-kind")</f>
        <v>0</v>
      </c>
      <c r="AV2" s="69">
        <f>SUMIFS(AV4:AV33,$I$4:$I$33,"=In-kind")</f>
        <v>0</v>
      </c>
      <c r="AW2" s="69">
        <f>SUMIFS(AW4:AW33,$I$4:$I$33,"=In-kind")</f>
        <v>0</v>
      </c>
      <c r="AX2" s="69">
        <f>SUMIFS(AX4:AX33,$I$4:$I$33,"=In-kind")</f>
        <v>0</v>
      </c>
      <c r="AY2" s="69">
        <f>SUMIFS(AY4:AY33,$I$4:$I$33,"=In-kind")</f>
        <v>0</v>
      </c>
      <c r="AZ2" s="69">
        <f>SUMIFS(AZ4:AZ33,$I$4:$I$33,"=In-kind")</f>
        <v>0</v>
      </c>
      <c r="BA2" s="69">
        <f>SUMIFS(BA4:BA33,$I$4:$I$33,"=In-kind")</f>
        <v>0</v>
      </c>
      <c r="BB2" s="69">
        <f>SUMIFS(BB4:BB33,$I$4:$I$33,"=In-kind")</f>
        <v>0</v>
      </c>
      <c r="BC2" s="69">
        <f>SUMIFS(BC4:BC33,$I$4:$I$33,"=In-kind")</f>
        <v>0</v>
      </c>
      <c r="BD2" s="69">
        <f>SUMIFS(BD4:BD33,$I$4:$I$33,"=In-kind")</f>
        <v>0</v>
      </c>
      <c r="BE2" s="69">
        <f>SUMIFS(BE4:BE33,$I$4:$I$33,"=In-kind")</f>
        <v>0</v>
      </c>
      <c r="BF2" s="69">
        <f>SUMIFS(BF4:BF33,$I$4:$I$33,"=In-kind")</f>
        <v>0</v>
      </c>
      <c r="BG2" s="69">
        <f>SUMIFS(BG4:BG33,$I$4:$I$33,"=In-kind")</f>
        <v>0</v>
      </c>
      <c r="BH2" s="69">
        <f>SUMIFS(BH4:BH33,$I$4:$I$33,"=In-kind")</f>
        <v>0</v>
      </c>
      <c r="BI2" s="69">
        <f>SUMIFS(BI4:BI33,$I$4:$I$33,"=In-kind")</f>
        <v>0</v>
      </c>
      <c r="BJ2" s="69">
        <f>SUMIFS(BJ4:BJ33,$I$4:$I$33,"=In-kind")</f>
        <v>0</v>
      </c>
      <c r="BK2" s="69">
        <f>SUMIFS(BK4:BK33,$I$4:$I$33,"=In-kind")</f>
        <v>0</v>
      </c>
      <c r="BL2" s="69">
        <f>SUMIFS(BL4:BL33,$I$4:$I$33,"=In-kind")</f>
        <v>0</v>
      </c>
      <c r="BM2" s="69">
        <f>SUMIFS(BM4:BM33,$I$4:$I$33,"=In-kind")</f>
        <v>0</v>
      </c>
      <c r="BN2" s="69">
        <f>SUMIFS(BN4:BN33,$I$4:$I$33,"=In-kind")</f>
        <v>0</v>
      </c>
      <c r="BO2" s="69">
        <f>SUMIFS(BO4:BO33,$I$4:$I$33,"=In-kind")</f>
        <v>0</v>
      </c>
      <c r="BP2" s="69">
        <f>SUMIFS(BP4:BP33,$I$4:$I$33,"=In-kind")</f>
        <v>0</v>
      </c>
      <c r="BQ2" s="69">
        <f>SUMIFS(BQ4:BQ33,$I$4:$I$33,"=In-kind")</f>
        <v>0</v>
      </c>
      <c r="BR2" s="69">
        <f>SUMIFS(BR4:BR33,$I$4:$I$33,"=In-kind")</f>
        <v>0</v>
      </c>
      <c r="BS2" s="69">
        <f>SUMIFS(BS4:BS33,$I$4:$I$33,"=In-kind")</f>
        <v>0</v>
      </c>
      <c r="BT2" s="69">
        <f>SUMIFS(BT4:BT33,$I$4:$I$33,"=In-kind")</f>
        <v>0</v>
      </c>
      <c r="BU2" s="69">
        <f>SUMIFS(BU4:BU33,$I$4:$I$33,"=In-kind")</f>
        <v>0</v>
      </c>
      <c r="BV2" s="69">
        <f>SUMIFS(BV4:BV33,$I$4:$I$33,"=In-kind")</f>
        <v>0</v>
      </c>
      <c r="BW2" s="69">
        <f>SUMIFS(BW4:BW33,$I$4:$I$33,"=In-kind")</f>
        <v>0</v>
      </c>
      <c r="BX2" s="69">
        <f>SUMIFS(BX4:BX33,$I$4:$I$33,"=In-kind")</f>
        <v>1</v>
      </c>
      <c r="BY2" s="69">
        <f>SUMIFS(BY4:BY33,$I$4:$I$33,"=In-kind")</f>
        <v>1</v>
      </c>
      <c r="BZ2" s="69">
        <f>SUMIFS(BZ4:BZ33,$I$4:$I$33,"=In-kind")</f>
        <v>1</v>
      </c>
      <c r="CA2" s="69">
        <f>SUMIFS(CA4:CA33,$I$4:$I$33,"=In-kind")</f>
        <v>1</v>
      </c>
      <c r="CB2" s="69">
        <f>SUMIFS(CB4:CB33,$I$4:$I$33,"=In-kind")</f>
        <v>1</v>
      </c>
      <c r="CC2" s="69">
        <f>SUMIFS(CC4:CC33,$I$4:$I$33,"=In-kind")</f>
        <v>1</v>
      </c>
      <c r="CD2" s="69">
        <f>SUMIFS(CD4:CD33,$I$4:$I$33,"=In-kind")</f>
        <v>1</v>
      </c>
      <c r="CE2" s="69">
        <f>SUMIFS(CE4:CE33,$I$4:$I$33,"=In-kind")</f>
        <v>1</v>
      </c>
      <c r="CF2" s="69">
        <f>SUMIFS(CF4:CF33,$I$4:$I$33,"=In-kind")</f>
        <v>1</v>
      </c>
      <c r="CG2" s="69">
        <f>SUMIFS(CG4:CG33,$I$4:$I$33,"=In-kind")</f>
        <v>2</v>
      </c>
      <c r="CH2" s="69">
        <f>SUMIFS(CH4:CH33,$I$4:$I$33,"=In-kind")</f>
        <v>2</v>
      </c>
      <c r="CI2" s="69">
        <f>SUMIFS(CI4:CI33,$I$4:$I$33,"=In-kind")</f>
        <v>2</v>
      </c>
      <c r="CJ2" s="69">
        <f>SUMIFS(CJ4:CJ33,$I$4:$I$33,"=In-kind")</f>
        <v>2</v>
      </c>
      <c r="CK2" s="69">
        <f>SUMIFS(CK4:CK33,$I$4:$I$33,"=In-kind")</f>
        <v>2</v>
      </c>
      <c r="CL2" s="69">
        <f>SUMIFS(CL4:CL33,$I$4:$I$33,"=In-kind")</f>
        <v>2</v>
      </c>
      <c r="CM2" s="69">
        <f>SUMIFS(CM4:CM33,$I$4:$I$33,"=In-kind")</f>
        <v>2</v>
      </c>
      <c r="CN2" s="69">
        <f>SUMIFS(CN4:CN33,$I$4:$I$33,"=In-kind")</f>
        <v>2</v>
      </c>
      <c r="CO2" s="69">
        <f>SUMIFS(CO4:CO33,$I$4:$I$33,"=In-kind")</f>
        <v>2</v>
      </c>
      <c r="CP2" s="69">
        <f>SUMIFS(CP4:CP33,$I$4:$I$33,"=In-kind")</f>
        <v>2</v>
      </c>
      <c r="CQ2" s="69">
        <f>SUMIFS(CQ4:CQ33,$I$4:$I$33,"=In-kind")</f>
        <v>1</v>
      </c>
      <c r="CR2" s="69">
        <f>SUMIFS(CR4:CR33,$I$4:$I$33,"=In-kind")</f>
        <v>1</v>
      </c>
      <c r="CS2" s="69">
        <f>SUMIFS(CS4:CS33,$I$4:$I$33,"=In-kind")</f>
        <v>1</v>
      </c>
      <c r="CT2" s="69">
        <f>SUMIFS(CT4:CT33,$I$4:$I$33,"=In-kind")</f>
        <v>1</v>
      </c>
      <c r="CU2" s="69">
        <f>SUMIFS(CU4:CU33,$I$4:$I$33,"=In-kind")</f>
        <v>1</v>
      </c>
      <c r="CV2" s="69">
        <f>SUMIFS(CV4:CV33,$I$4:$I$33,"=In-kind")</f>
        <v>1</v>
      </c>
      <c r="CW2" s="69">
        <f>SUMIFS(CW4:CW33,$I$4:$I$33,"=In-kind")</f>
        <v>1</v>
      </c>
      <c r="CX2" s="69">
        <f>SUMIFS(CX4:CX33,$I$4:$I$33,"=In-kind")</f>
        <v>1</v>
      </c>
      <c r="CY2" s="69">
        <f>SUMIFS(CY4:CY33,$I$4:$I$33,"=In-kind")</f>
        <v>1</v>
      </c>
      <c r="CZ2" s="69">
        <f>SUMIFS(CZ4:CZ33,$I$4:$I$33,"=In-kind")</f>
        <v>0</v>
      </c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</row>
    <row r="3" spans="1:124" s="16" customFormat="1" ht="68" x14ac:dyDescent="0.2">
      <c r="A3" s="14" t="s">
        <v>0</v>
      </c>
      <c r="B3" s="14" t="s">
        <v>1</v>
      </c>
      <c r="C3" s="16" t="s">
        <v>2</v>
      </c>
      <c r="D3" s="16" t="s">
        <v>3</v>
      </c>
      <c r="E3" s="16" t="s">
        <v>94</v>
      </c>
      <c r="F3" s="16" t="s">
        <v>5</v>
      </c>
      <c r="G3" s="16" t="s">
        <v>6</v>
      </c>
      <c r="H3" s="18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73" t="s">
        <v>13</v>
      </c>
      <c r="O3" s="73" t="s">
        <v>14</v>
      </c>
      <c r="P3" s="17" t="s">
        <v>15</v>
      </c>
      <c r="Q3" s="16" t="s">
        <v>16</v>
      </c>
      <c r="R3" s="16" t="s">
        <v>17</v>
      </c>
      <c r="S3" s="33">
        <f>N2-1</f>
        <v>45240</v>
      </c>
      <c r="T3" s="33">
        <f>IFERROR(IF(S3+1&lt;$O$2+1,S3+1,""),"")</f>
        <v>45241</v>
      </c>
      <c r="U3" s="33">
        <f t="shared" ref="U3:CF3" si="0">IFERROR(IF(T3+1&lt;$O$2+1,T3+1,""),"")</f>
        <v>45242</v>
      </c>
      <c r="V3" s="33">
        <f t="shared" si="0"/>
        <v>45243</v>
      </c>
      <c r="W3" s="33">
        <f t="shared" si="0"/>
        <v>45244</v>
      </c>
      <c r="X3" s="33">
        <f t="shared" si="0"/>
        <v>45245</v>
      </c>
      <c r="Y3" s="33">
        <f t="shared" si="0"/>
        <v>45246</v>
      </c>
      <c r="Z3" s="33">
        <f t="shared" si="0"/>
        <v>45247</v>
      </c>
      <c r="AA3" s="33">
        <f t="shared" si="0"/>
        <v>45248</v>
      </c>
      <c r="AB3" s="33">
        <f t="shared" si="0"/>
        <v>45249</v>
      </c>
      <c r="AC3" s="33">
        <f t="shared" si="0"/>
        <v>45250</v>
      </c>
      <c r="AD3" s="33">
        <f t="shared" si="0"/>
        <v>45251</v>
      </c>
      <c r="AE3" s="33">
        <f t="shared" si="0"/>
        <v>45252</v>
      </c>
      <c r="AF3" s="33">
        <f t="shared" si="0"/>
        <v>45253</v>
      </c>
      <c r="AG3" s="33">
        <f t="shared" si="0"/>
        <v>45254</v>
      </c>
      <c r="AH3" s="33">
        <f t="shared" si="0"/>
        <v>45255</v>
      </c>
      <c r="AI3" s="33">
        <f t="shared" si="0"/>
        <v>45256</v>
      </c>
      <c r="AJ3" s="33">
        <f t="shared" si="0"/>
        <v>45257</v>
      </c>
      <c r="AK3" s="33">
        <f t="shared" si="0"/>
        <v>45258</v>
      </c>
      <c r="AL3" s="33">
        <f t="shared" si="0"/>
        <v>45259</v>
      </c>
      <c r="AM3" s="33">
        <f t="shared" si="0"/>
        <v>45260</v>
      </c>
      <c r="AN3" s="33">
        <f t="shared" si="0"/>
        <v>45261</v>
      </c>
      <c r="AO3" s="33">
        <f t="shared" si="0"/>
        <v>45262</v>
      </c>
      <c r="AP3" s="33">
        <f t="shared" si="0"/>
        <v>45263</v>
      </c>
      <c r="AQ3" s="33">
        <f t="shared" si="0"/>
        <v>45264</v>
      </c>
      <c r="AR3" s="33">
        <f t="shared" si="0"/>
        <v>45265</v>
      </c>
      <c r="AS3" s="33">
        <f t="shared" si="0"/>
        <v>45266</v>
      </c>
      <c r="AT3" s="33">
        <f t="shared" si="0"/>
        <v>45267</v>
      </c>
      <c r="AU3" s="33">
        <f t="shared" si="0"/>
        <v>45268</v>
      </c>
      <c r="AV3" s="33">
        <f t="shared" si="0"/>
        <v>45269</v>
      </c>
      <c r="AW3" s="33">
        <f t="shared" si="0"/>
        <v>45270</v>
      </c>
      <c r="AX3" s="33">
        <f t="shared" si="0"/>
        <v>45271</v>
      </c>
      <c r="AY3" s="33">
        <f t="shared" si="0"/>
        <v>45272</v>
      </c>
      <c r="AZ3" s="33">
        <f t="shared" si="0"/>
        <v>45273</v>
      </c>
      <c r="BA3" s="33">
        <f t="shared" si="0"/>
        <v>45274</v>
      </c>
      <c r="BB3" s="33">
        <f t="shared" si="0"/>
        <v>45275</v>
      </c>
      <c r="BC3" s="33">
        <f t="shared" si="0"/>
        <v>45276</v>
      </c>
      <c r="BD3" s="33">
        <f t="shared" si="0"/>
        <v>45277</v>
      </c>
      <c r="BE3" s="33">
        <f t="shared" si="0"/>
        <v>45278</v>
      </c>
      <c r="BF3" s="33">
        <f t="shared" si="0"/>
        <v>45279</v>
      </c>
      <c r="BG3" s="33">
        <f t="shared" si="0"/>
        <v>45280</v>
      </c>
      <c r="BH3" s="33">
        <f t="shared" si="0"/>
        <v>45281</v>
      </c>
      <c r="BI3" s="33">
        <f t="shared" si="0"/>
        <v>45282</v>
      </c>
      <c r="BJ3" s="33">
        <f t="shared" si="0"/>
        <v>45283</v>
      </c>
      <c r="BK3" s="33">
        <f t="shared" si="0"/>
        <v>45284</v>
      </c>
      <c r="BL3" s="33">
        <f t="shared" si="0"/>
        <v>45285</v>
      </c>
      <c r="BM3" s="33">
        <f t="shared" si="0"/>
        <v>45286</v>
      </c>
      <c r="BN3" s="33">
        <f t="shared" si="0"/>
        <v>45287</v>
      </c>
      <c r="BO3" s="33">
        <f t="shared" si="0"/>
        <v>45288</v>
      </c>
      <c r="BP3" s="33">
        <f t="shared" si="0"/>
        <v>45289</v>
      </c>
      <c r="BQ3" s="33">
        <f t="shared" si="0"/>
        <v>45290</v>
      </c>
      <c r="BR3" s="33">
        <f t="shared" si="0"/>
        <v>45291</v>
      </c>
      <c r="BS3" s="33">
        <f t="shared" si="0"/>
        <v>45292</v>
      </c>
      <c r="BT3" s="33">
        <f t="shared" si="0"/>
        <v>45293</v>
      </c>
      <c r="BU3" s="33">
        <f t="shared" si="0"/>
        <v>45294</v>
      </c>
      <c r="BV3" s="33">
        <f t="shared" si="0"/>
        <v>45295</v>
      </c>
      <c r="BW3" s="33">
        <f t="shared" si="0"/>
        <v>45296</v>
      </c>
      <c r="BX3" s="33">
        <f t="shared" si="0"/>
        <v>45297</v>
      </c>
      <c r="BY3" s="33">
        <f t="shared" si="0"/>
        <v>45298</v>
      </c>
      <c r="BZ3" s="33">
        <f t="shared" si="0"/>
        <v>45299</v>
      </c>
      <c r="CA3" s="33">
        <f t="shared" si="0"/>
        <v>45300</v>
      </c>
      <c r="CB3" s="33">
        <f t="shared" si="0"/>
        <v>45301</v>
      </c>
      <c r="CC3" s="33">
        <f t="shared" si="0"/>
        <v>45302</v>
      </c>
      <c r="CD3" s="33">
        <f t="shared" si="0"/>
        <v>45303</v>
      </c>
      <c r="CE3" s="33">
        <f t="shared" si="0"/>
        <v>45304</v>
      </c>
      <c r="CF3" s="33">
        <f t="shared" si="0"/>
        <v>45305</v>
      </c>
      <c r="CG3" s="33">
        <f t="shared" ref="CG3:DP3" si="1">IFERROR(IF(CF3+1&lt;$O$2+1,CF3+1,""),"")</f>
        <v>45306</v>
      </c>
      <c r="CH3" s="33">
        <f t="shared" si="1"/>
        <v>45307</v>
      </c>
      <c r="CI3" s="33">
        <f t="shared" si="1"/>
        <v>45308</v>
      </c>
      <c r="CJ3" s="33">
        <f t="shared" si="1"/>
        <v>45309</v>
      </c>
      <c r="CK3" s="33">
        <f t="shared" si="1"/>
        <v>45310</v>
      </c>
      <c r="CL3" s="33">
        <f t="shared" si="1"/>
        <v>45311</v>
      </c>
      <c r="CM3" s="33">
        <f t="shared" si="1"/>
        <v>45312</v>
      </c>
      <c r="CN3" s="33">
        <f t="shared" si="1"/>
        <v>45313</v>
      </c>
      <c r="CO3" s="33">
        <f t="shared" si="1"/>
        <v>45314</v>
      </c>
      <c r="CP3" s="33">
        <f t="shared" si="1"/>
        <v>45315</v>
      </c>
      <c r="CQ3" s="33">
        <f t="shared" si="1"/>
        <v>45316</v>
      </c>
      <c r="CR3" s="33">
        <f t="shared" si="1"/>
        <v>45317</v>
      </c>
      <c r="CS3" s="33">
        <f t="shared" si="1"/>
        <v>45318</v>
      </c>
      <c r="CT3" s="33">
        <f t="shared" si="1"/>
        <v>45319</v>
      </c>
      <c r="CU3" s="33">
        <f t="shared" si="1"/>
        <v>45320</v>
      </c>
      <c r="CV3" s="33">
        <f t="shared" si="1"/>
        <v>45321</v>
      </c>
      <c r="CW3" s="33">
        <f t="shared" si="1"/>
        <v>45322</v>
      </c>
      <c r="CX3" s="33">
        <f t="shared" si="1"/>
        <v>45323</v>
      </c>
      <c r="CY3" s="33">
        <f t="shared" si="1"/>
        <v>45324</v>
      </c>
      <c r="CZ3" s="33">
        <f t="shared" si="1"/>
        <v>45325</v>
      </c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>
        <f>IFERROR(IF(DP3+1&lt;$O$2+1,DP3+1,""),"")</f>
        <v>1</v>
      </c>
      <c r="DR3" s="33">
        <f>IFERROR(IF(DQ3+1&lt;$O$2+1,DQ3+1,""),"")</f>
        <v>2</v>
      </c>
      <c r="DS3" s="33">
        <f t="shared" ref="DS3:DT3" si="2">IFERROR(IF(DR3+1&lt;$O$2+1,DR3+1,""),"")</f>
        <v>3</v>
      </c>
      <c r="DT3" s="33">
        <f t="shared" si="2"/>
        <v>4</v>
      </c>
    </row>
    <row r="4" spans="1:124" x14ac:dyDescent="0.2">
      <c r="A4" s="74">
        <v>1</v>
      </c>
      <c r="B4" s="75" t="s">
        <v>18</v>
      </c>
      <c r="C4" s="69" t="s">
        <v>95</v>
      </c>
      <c r="D4" s="69" t="s">
        <v>20</v>
      </c>
      <c r="E4" s="69" t="s">
        <v>96</v>
      </c>
      <c r="F4" s="69" t="s">
        <v>97</v>
      </c>
      <c r="G4" s="69" t="s">
        <v>23</v>
      </c>
      <c r="H4" s="76" t="s">
        <v>24</v>
      </c>
      <c r="I4" s="69" t="s">
        <v>25</v>
      </c>
      <c r="J4" s="69" t="s">
        <v>26</v>
      </c>
      <c r="K4" s="69"/>
      <c r="L4" s="69"/>
      <c r="M4" s="69"/>
      <c r="N4" s="77">
        <v>45248</v>
      </c>
      <c r="O4" s="77">
        <v>45269</v>
      </c>
      <c r="P4" s="69"/>
      <c r="Q4" s="69">
        <f>O4-N4</f>
        <v>21</v>
      </c>
      <c r="R4" s="69" t="s">
        <v>98</v>
      </c>
      <c r="S4" s="69">
        <f t="shared" ref="S4:AH33" si="3">IF(AND(S$3&gt;= $N4, S$3&lt;$O4), 1, 0)</f>
        <v>0</v>
      </c>
      <c r="T4" s="69">
        <f t="shared" si="3"/>
        <v>0</v>
      </c>
      <c r="U4" s="69">
        <f t="shared" si="3"/>
        <v>0</v>
      </c>
      <c r="V4" s="69">
        <f t="shared" si="3"/>
        <v>0</v>
      </c>
      <c r="W4" s="69">
        <f t="shared" si="3"/>
        <v>0</v>
      </c>
      <c r="X4" s="69">
        <f t="shared" si="3"/>
        <v>0</v>
      </c>
      <c r="Y4" s="69">
        <f t="shared" si="3"/>
        <v>0</v>
      </c>
      <c r="Z4" s="69">
        <f t="shared" si="3"/>
        <v>0</v>
      </c>
      <c r="AA4" s="69">
        <f t="shared" si="3"/>
        <v>1</v>
      </c>
      <c r="AB4" s="69">
        <f t="shared" si="3"/>
        <v>1</v>
      </c>
      <c r="AC4" s="69">
        <f t="shared" si="3"/>
        <v>1</v>
      </c>
      <c r="AD4" s="69">
        <f t="shared" si="3"/>
        <v>1</v>
      </c>
      <c r="AE4" s="69">
        <f t="shared" si="3"/>
        <v>1</v>
      </c>
      <c r="AF4" s="69">
        <f t="shared" si="3"/>
        <v>1</v>
      </c>
      <c r="AG4" s="69">
        <f t="shared" si="3"/>
        <v>1</v>
      </c>
      <c r="AH4" s="69">
        <f t="shared" si="3"/>
        <v>1</v>
      </c>
      <c r="AI4" s="69">
        <f t="shared" ref="AI4:CT7" si="4">IF(AND(AI$3&gt;= $N4, AI$3&lt;$O4), 1, 0)</f>
        <v>1</v>
      </c>
      <c r="AJ4" s="69">
        <f t="shared" si="4"/>
        <v>1</v>
      </c>
      <c r="AK4" s="69">
        <f t="shared" si="4"/>
        <v>1</v>
      </c>
      <c r="AL4" s="69">
        <f t="shared" si="4"/>
        <v>1</v>
      </c>
      <c r="AM4" s="69">
        <f t="shared" si="4"/>
        <v>1</v>
      </c>
      <c r="AN4" s="69">
        <f t="shared" si="4"/>
        <v>1</v>
      </c>
      <c r="AO4" s="69">
        <f t="shared" si="4"/>
        <v>1</v>
      </c>
      <c r="AP4" s="69">
        <f t="shared" si="4"/>
        <v>1</v>
      </c>
      <c r="AQ4" s="69">
        <f t="shared" si="4"/>
        <v>1</v>
      </c>
      <c r="AR4" s="69">
        <f t="shared" si="4"/>
        <v>1</v>
      </c>
      <c r="AS4" s="69">
        <f t="shared" si="4"/>
        <v>1</v>
      </c>
      <c r="AT4" s="69">
        <f t="shared" si="4"/>
        <v>1</v>
      </c>
      <c r="AU4" s="69">
        <f t="shared" si="4"/>
        <v>1</v>
      </c>
      <c r="AV4" s="69">
        <f t="shared" si="4"/>
        <v>0</v>
      </c>
      <c r="AW4" s="69">
        <f t="shared" si="4"/>
        <v>0</v>
      </c>
      <c r="AX4" s="69">
        <f t="shared" si="4"/>
        <v>0</v>
      </c>
      <c r="AY4" s="69">
        <f t="shared" si="4"/>
        <v>0</v>
      </c>
      <c r="AZ4" s="69">
        <f t="shared" si="4"/>
        <v>0</v>
      </c>
      <c r="BA4" s="69">
        <f t="shared" si="4"/>
        <v>0</v>
      </c>
      <c r="BB4" s="69">
        <f t="shared" si="4"/>
        <v>0</v>
      </c>
      <c r="BC4" s="69">
        <f t="shared" si="4"/>
        <v>0</v>
      </c>
      <c r="BD4" s="69">
        <f t="shared" si="4"/>
        <v>0</v>
      </c>
      <c r="BE4" s="69">
        <f t="shared" si="4"/>
        <v>0</v>
      </c>
      <c r="BF4" s="69">
        <f t="shared" si="4"/>
        <v>0</v>
      </c>
      <c r="BG4" s="69">
        <f t="shared" si="4"/>
        <v>0</v>
      </c>
      <c r="BH4" s="69">
        <f t="shared" si="4"/>
        <v>0</v>
      </c>
      <c r="BI4" s="69">
        <f t="shared" si="4"/>
        <v>0</v>
      </c>
      <c r="BJ4" s="69">
        <f t="shared" si="4"/>
        <v>0</v>
      </c>
      <c r="BK4" s="69">
        <f t="shared" si="4"/>
        <v>0</v>
      </c>
      <c r="BL4" s="69">
        <f t="shared" si="4"/>
        <v>0</v>
      </c>
      <c r="BM4" s="69">
        <f t="shared" si="4"/>
        <v>0</v>
      </c>
      <c r="BN4" s="69">
        <f t="shared" si="4"/>
        <v>0</v>
      </c>
      <c r="BO4" s="69">
        <f t="shared" si="4"/>
        <v>0</v>
      </c>
      <c r="BP4" s="69">
        <f t="shared" si="4"/>
        <v>0</v>
      </c>
      <c r="BQ4" s="69">
        <f t="shared" si="4"/>
        <v>0</v>
      </c>
      <c r="BR4" s="69">
        <f t="shared" si="4"/>
        <v>0</v>
      </c>
      <c r="BS4" s="69">
        <f t="shared" si="4"/>
        <v>0</v>
      </c>
      <c r="BT4" s="69">
        <f t="shared" si="4"/>
        <v>0</v>
      </c>
      <c r="BU4" s="69">
        <f t="shared" si="4"/>
        <v>0</v>
      </c>
      <c r="BV4" s="69">
        <f t="shared" si="4"/>
        <v>0</v>
      </c>
      <c r="BW4" s="69">
        <f t="shared" si="4"/>
        <v>0</v>
      </c>
      <c r="BX4" s="69">
        <f t="shared" si="4"/>
        <v>0</v>
      </c>
      <c r="BY4" s="69">
        <f t="shared" si="4"/>
        <v>0</v>
      </c>
      <c r="BZ4" s="69">
        <f t="shared" si="4"/>
        <v>0</v>
      </c>
      <c r="CA4" s="69">
        <f t="shared" si="4"/>
        <v>0</v>
      </c>
      <c r="CB4" s="69">
        <f t="shared" si="4"/>
        <v>0</v>
      </c>
      <c r="CC4" s="69">
        <f t="shared" si="4"/>
        <v>0</v>
      </c>
      <c r="CD4" s="69">
        <f t="shared" si="4"/>
        <v>0</v>
      </c>
      <c r="CE4" s="69">
        <f t="shared" si="4"/>
        <v>0</v>
      </c>
      <c r="CF4" s="69">
        <f t="shared" si="4"/>
        <v>0</v>
      </c>
      <c r="CG4" s="69">
        <f t="shared" si="4"/>
        <v>0</v>
      </c>
      <c r="CH4" s="69">
        <f t="shared" si="4"/>
        <v>0</v>
      </c>
      <c r="CI4" s="69">
        <f t="shared" si="4"/>
        <v>0</v>
      </c>
      <c r="CJ4" s="69">
        <f t="shared" si="4"/>
        <v>0</v>
      </c>
      <c r="CK4" s="69">
        <f t="shared" si="4"/>
        <v>0</v>
      </c>
      <c r="CL4" s="69">
        <f t="shared" si="4"/>
        <v>0</v>
      </c>
      <c r="CM4" s="69">
        <f t="shared" si="4"/>
        <v>0</v>
      </c>
      <c r="CN4" s="69">
        <f t="shared" si="4"/>
        <v>0</v>
      </c>
      <c r="CO4" s="69">
        <f t="shared" si="4"/>
        <v>0</v>
      </c>
      <c r="CP4" s="69">
        <f t="shared" si="4"/>
        <v>0</v>
      </c>
      <c r="CQ4" s="69">
        <f t="shared" si="4"/>
        <v>0</v>
      </c>
      <c r="CR4" s="69">
        <f t="shared" si="4"/>
        <v>0</v>
      </c>
      <c r="CS4" s="69">
        <f t="shared" si="4"/>
        <v>0</v>
      </c>
      <c r="CT4" s="69">
        <f t="shared" si="4"/>
        <v>0</v>
      </c>
      <c r="CU4" s="69">
        <f t="shared" ref="CU4:CZ7" si="5">IF(AND(CU$3&gt;= $N4, CU$3&lt;$O4), 1, 0)</f>
        <v>0</v>
      </c>
      <c r="CV4" s="69">
        <f t="shared" si="5"/>
        <v>0</v>
      </c>
      <c r="CW4" s="69">
        <f t="shared" si="5"/>
        <v>0</v>
      </c>
      <c r="CX4" s="69">
        <f t="shared" si="5"/>
        <v>0</v>
      </c>
      <c r="CY4" s="69">
        <f t="shared" si="5"/>
        <v>0</v>
      </c>
      <c r="CZ4" s="69">
        <f t="shared" si="5"/>
        <v>0</v>
      </c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</row>
    <row r="5" spans="1:124" x14ac:dyDescent="0.2">
      <c r="A5" s="74"/>
      <c r="B5" s="75" t="s">
        <v>18</v>
      </c>
      <c r="C5" s="69" t="s">
        <v>99</v>
      </c>
      <c r="D5" s="69" t="s">
        <v>20</v>
      </c>
      <c r="E5" s="69" t="s">
        <v>100</v>
      </c>
      <c r="F5" s="69" t="s">
        <v>97</v>
      </c>
      <c r="G5" s="69" t="s">
        <v>23</v>
      </c>
      <c r="H5" s="76" t="s">
        <v>24</v>
      </c>
      <c r="I5" s="69" t="s">
        <v>101</v>
      </c>
      <c r="J5" s="69" t="s">
        <v>26</v>
      </c>
      <c r="K5" s="69"/>
      <c r="L5" s="69"/>
      <c r="M5" s="69"/>
      <c r="N5" s="77">
        <v>45297</v>
      </c>
      <c r="O5" s="77">
        <v>45316</v>
      </c>
      <c r="P5" s="69"/>
      <c r="Q5" s="69">
        <f t="shared" ref="Q5:Q33" si="6">O5-N5</f>
        <v>19</v>
      </c>
      <c r="R5" s="69" t="s">
        <v>102</v>
      </c>
      <c r="S5" s="69">
        <f t="shared" si="3"/>
        <v>0</v>
      </c>
      <c r="T5" s="69">
        <f t="shared" ref="T5:CE8" si="7">IF(AND(T$3&gt;= $N5, T$3&lt;$O5), 1, 0)</f>
        <v>0</v>
      </c>
      <c r="U5" s="69">
        <f t="shared" si="7"/>
        <v>0</v>
      </c>
      <c r="V5" s="69">
        <f t="shared" si="7"/>
        <v>0</v>
      </c>
      <c r="W5" s="69">
        <f t="shared" si="7"/>
        <v>0</v>
      </c>
      <c r="X5" s="69">
        <f t="shared" si="7"/>
        <v>0</v>
      </c>
      <c r="Y5" s="69">
        <f t="shared" si="7"/>
        <v>0</v>
      </c>
      <c r="Z5" s="69">
        <f t="shared" si="7"/>
        <v>0</v>
      </c>
      <c r="AA5" s="69">
        <f t="shared" si="7"/>
        <v>0</v>
      </c>
      <c r="AB5" s="69">
        <f t="shared" si="7"/>
        <v>0</v>
      </c>
      <c r="AC5" s="69">
        <f t="shared" si="7"/>
        <v>0</v>
      </c>
      <c r="AD5" s="69">
        <f t="shared" si="7"/>
        <v>0</v>
      </c>
      <c r="AE5" s="69">
        <f t="shared" si="7"/>
        <v>0</v>
      </c>
      <c r="AF5" s="69">
        <f t="shared" si="7"/>
        <v>0</v>
      </c>
      <c r="AG5" s="69">
        <f t="shared" si="7"/>
        <v>0</v>
      </c>
      <c r="AH5" s="69">
        <f t="shared" si="7"/>
        <v>0</v>
      </c>
      <c r="AI5" s="69">
        <f t="shared" si="7"/>
        <v>0</v>
      </c>
      <c r="AJ5" s="69">
        <f t="shared" si="7"/>
        <v>0</v>
      </c>
      <c r="AK5" s="69">
        <f t="shared" si="7"/>
        <v>0</v>
      </c>
      <c r="AL5" s="69">
        <f t="shared" si="7"/>
        <v>0</v>
      </c>
      <c r="AM5" s="69">
        <f t="shared" si="7"/>
        <v>0</v>
      </c>
      <c r="AN5" s="69">
        <f t="shared" si="7"/>
        <v>0</v>
      </c>
      <c r="AO5" s="69">
        <f t="shared" si="7"/>
        <v>0</v>
      </c>
      <c r="AP5" s="69">
        <f t="shared" si="7"/>
        <v>0</v>
      </c>
      <c r="AQ5" s="69">
        <f t="shared" si="7"/>
        <v>0</v>
      </c>
      <c r="AR5" s="69">
        <f t="shared" si="7"/>
        <v>0</v>
      </c>
      <c r="AS5" s="69">
        <f t="shared" si="7"/>
        <v>0</v>
      </c>
      <c r="AT5" s="69">
        <f t="shared" si="7"/>
        <v>0</v>
      </c>
      <c r="AU5" s="69">
        <f t="shared" si="7"/>
        <v>0</v>
      </c>
      <c r="AV5" s="69">
        <f t="shared" si="7"/>
        <v>0</v>
      </c>
      <c r="AW5" s="69">
        <f t="shared" si="7"/>
        <v>0</v>
      </c>
      <c r="AX5" s="69">
        <f t="shared" si="7"/>
        <v>0</v>
      </c>
      <c r="AY5" s="69">
        <f t="shared" si="7"/>
        <v>0</v>
      </c>
      <c r="AZ5" s="69">
        <f t="shared" si="7"/>
        <v>0</v>
      </c>
      <c r="BA5" s="69">
        <f t="shared" si="7"/>
        <v>0</v>
      </c>
      <c r="BB5" s="69">
        <f t="shared" si="7"/>
        <v>0</v>
      </c>
      <c r="BC5" s="69">
        <f t="shared" si="7"/>
        <v>0</v>
      </c>
      <c r="BD5" s="69">
        <f t="shared" si="7"/>
        <v>0</v>
      </c>
      <c r="BE5" s="69">
        <f t="shared" si="7"/>
        <v>0</v>
      </c>
      <c r="BF5" s="69">
        <f t="shared" si="7"/>
        <v>0</v>
      </c>
      <c r="BG5" s="69">
        <f t="shared" si="7"/>
        <v>0</v>
      </c>
      <c r="BH5" s="69">
        <f t="shared" si="7"/>
        <v>0</v>
      </c>
      <c r="BI5" s="69">
        <f t="shared" si="7"/>
        <v>0</v>
      </c>
      <c r="BJ5" s="69">
        <f t="shared" si="7"/>
        <v>0</v>
      </c>
      <c r="BK5" s="69">
        <f t="shared" si="7"/>
        <v>0</v>
      </c>
      <c r="BL5" s="69">
        <f t="shared" si="7"/>
        <v>0</v>
      </c>
      <c r="BM5" s="69">
        <f t="shared" si="7"/>
        <v>0</v>
      </c>
      <c r="BN5" s="69">
        <f t="shared" si="7"/>
        <v>0</v>
      </c>
      <c r="BO5" s="69">
        <f t="shared" si="7"/>
        <v>0</v>
      </c>
      <c r="BP5" s="69">
        <f t="shared" si="7"/>
        <v>0</v>
      </c>
      <c r="BQ5" s="69">
        <f t="shared" si="7"/>
        <v>0</v>
      </c>
      <c r="BR5" s="69">
        <f t="shared" si="7"/>
        <v>0</v>
      </c>
      <c r="BS5" s="69">
        <f t="shared" si="7"/>
        <v>0</v>
      </c>
      <c r="BT5" s="69">
        <f t="shared" si="7"/>
        <v>0</v>
      </c>
      <c r="BU5" s="69">
        <f t="shared" si="7"/>
        <v>0</v>
      </c>
      <c r="BV5" s="69">
        <f t="shared" si="7"/>
        <v>0</v>
      </c>
      <c r="BW5" s="69">
        <f t="shared" si="7"/>
        <v>0</v>
      </c>
      <c r="BX5" s="69">
        <f t="shared" si="7"/>
        <v>1</v>
      </c>
      <c r="BY5" s="69">
        <f t="shared" si="7"/>
        <v>1</v>
      </c>
      <c r="BZ5" s="69">
        <f t="shared" si="7"/>
        <v>1</v>
      </c>
      <c r="CA5" s="69">
        <f t="shared" si="7"/>
        <v>1</v>
      </c>
      <c r="CB5" s="69">
        <f t="shared" si="7"/>
        <v>1</v>
      </c>
      <c r="CC5" s="69">
        <f t="shared" si="7"/>
        <v>1</v>
      </c>
      <c r="CD5" s="69">
        <f t="shared" si="7"/>
        <v>1</v>
      </c>
      <c r="CE5" s="69">
        <f t="shared" si="7"/>
        <v>1</v>
      </c>
      <c r="CF5" s="69">
        <f t="shared" si="4"/>
        <v>1</v>
      </c>
      <c r="CG5" s="69">
        <f t="shared" si="4"/>
        <v>1</v>
      </c>
      <c r="CH5" s="69">
        <f t="shared" si="4"/>
        <v>1</v>
      </c>
      <c r="CI5" s="69">
        <f t="shared" si="4"/>
        <v>1</v>
      </c>
      <c r="CJ5" s="69">
        <f t="shared" si="4"/>
        <v>1</v>
      </c>
      <c r="CK5" s="69">
        <f t="shared" si="4"/>
        <v>1</v>
      </c>
      <c r="CL5" s="69">
        <f t="shared" si="4"/>
        <v>1</v>
      </c>
      <c r="CM5" s="69">
        <f t="shared" si="4"/>
        <v>1</v>
      </c>
      <c r="CN5" s="69">
        <f t="shared" si="4"/>
        <v>1</v>
      </c>
      <c r="CO5" s="69">
        <f t="shared" si="4"/>
        <v>1</v>
      </c>
      <c r="CP5" s="69">
        <f t="shared" si="4"/>
        <v>1</v>
      </c>
      <c r="CQ5" s="69">
        <f t="shared" si="4"/>
        <v>0</v>
      </c>
      <c r="CR5" s="69">
        <f t="shared" si="4"/>
        <v>0</v>
      </c>
      <c r="CS5" s="69">
        <f t="shared" si="4"/>
        <v>0</v>
      </c>
      <c r="CT5" s="69">
        <f t="shared" si="4"/>
        <v>0</v>
      </c>
      <c r="CU5" s="69">
        <f t="shared" si="5"/>
        <v>0</v>
      </c>
      <c r="CV5" s="69">
        <f t="shared" si="5"/>
        <v>0</v>
      </c>
      <c r="CW5" s="69">
        <f t="shared" si="5"/>
        <v>0</v>
      </c>
      <c r="CX5" s="69">
        <f t="shared" si="5"/>
        <v>0</v>
      </c>
      <c r="CY5" s="69">
        <f t="shared" si="5"/>
        <v>0</v>
      </c>
      <c r="CZ5" s="69">
        <f t="shared" si="5"/>
        <v>0</v>
      </c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</row>
    <row r="6" spans="1:124" ht="16" customHeight="1" x14ac:dyDescent="0.2">
      <c r="A6" s="74">
        <f t="shared" ref="A6" si="8">IF(ISBLANK(C7),"",IF( AND(ISNUMBER(A4), _xlfn.NUMBERVALUE(A4)&gt;=1),A4+1, A3+1))</f>
        <v>2</v>
      </c>
      <c r="B6" s="75" t="s">
        <v>18</v>
      </c>
      <c r="C6" s="69" t="s">
        <v>30</v>
      </c>
      <c r="D6" s="69" t="s">
        <v>20</v>
      </c>
      <c r="E6" s="69" t="s">
        <v>103</v>
      </c>
      <c r="F6" s="69" t="s">
        <v>103</v>
      </c>
      <c r="G6" s="69" t="s">
        <v>23</v>
      </c>
      <c r="H6" s="76" t="s">
        <v>24</v>
      </c>
      <c r="I6" s="69" t="s">
        <v>25</v>
      </c>
      <c r="J6" s="69" t="s">
        <v>26</v>
      </c>
      <c r="K6" s="69"/>
      <c r="L6" s="69"/>
      <c r="M6" s="69"/>
      <c r="N6" s="77">
        <v>45241</v>
      </c>
      <c r="O6" s="77">
        <v>45275</v>
      </c>
      <c r="P6" s="69"/>
      <c r="Q6" s="69">
        <f t="shared" si="6"/>
        <v>34</v>
      </c>
      <c r="R6" s="69" t="s">
        <v>102</v>
      </c>
      <c r="S6" s="69">
        <f t="shared" si="3"/>
        <v>0</v>
      </c>
      <c r="T6" s="69">
        <f t="shared" si="7"/>
        <v>1</v>
      </c>
      <c r="U6" s="69">
        <f t="shared" si="7"/>
        <v>1</v>
      </c>
      <c r="V6" s="69">
        <f t="shared" si="7"/>
        <v>1</v>
      </c>
      <c r="W6" s="69">
        <f t="shared" si="7"/>
        <v>1</v>
      </c>
      <c r="X6" s="69">
        <f t="shared" si="7"/>
        <v>1</v>
      </c>
      <c r="Y6" s="69">
        <f t="shared" si="7"/>
        <v>1</v>
      </c>
      <c r="Z6" s="69">
        <f t="shared" si="7"/>
        <v>1</v>
      </c>
      <c r="AA6" s="69">
        <f t="shared" si="7"/>
        <v>1</v>
      </c>
      <c r="AB6" s="69">
        <f t="shared" si="7"/>
        <v>1</v>
      </c>
      <c r="AC6" s="69">
        <f t="shared" si="7"/>
        <v>1</v>
      </c>
      <c r="AD6" s="69">
        <f t="shared" si="7"/>
        <v>1</v>
      </c>
      <c r="AE6" s="69">
        <f t="shared" si="7"/>
        <v>1</v>
      </c>
      <c r="AF6" s="69">
        <f t="shared" si="7"/>
        <v>1</v>
      </c>
      <c r="AG6" s="69">
        <f t="shared" si="7"/>
        <v>1</v>
      </c>
      <c r="AH6" s="69">
        <f t="shared" si="7"/>
        <v>1</v>
      </c>
      <c r="AI6" s="69">
        <f t="shared" si="7"/>
        <v>1</v>
      </c>
      <c r="AJ6" s="69">
        <f t="shared" si="7"/>
        <v>1</v>
      </c>
      <c r="AK6" s="69">
        <f t="shared" si="7"/>
        <v>1</v>
      </c>
      <c r="AL6" s="69">
        <f t="shared" si="7"/>
        <v>1</v>
      </c>
      <c r="AM6" s="69">
        <f t="shared" si="7"/>
        <v>1</v>
      </c>
      <c r="AN6" s="69">
        <f t="shared" si="7"/>
        <v>1</v>
      </c>
      <c r="AO6" s="69">
        <f t="shared" si="7"/>
        <v>1</v>
      </c>
      <c r="AP6" s="69">
        <f t="shared" si="7"/>
        <v>1</v>
      </c>
      <c r="AQ6" s="69">
        <f t="shared" si="7"/>
        <v>1</v>
      </c>
      <c r="AR6" s="69">
        <f t="shared" si="7"/>
        <v>1</v>
      </c>
      <c r="AS6" s="69">
        <f t="shared" si="7"/>
        <v>1</v>
      </c>
      <c r="AT6" s="69">
        <f t="shared" si="7"/>
        <v>1</v>
      </c>
      <c r="AU6" s="69">
        <f t="shared" si="7"/>
        <v>1</v>
      </c>
      <c r="AV6" s="69">
        <f t="shared" si="7"/>
        <v>1</v>
      </c>
      <c r="AW6" s="69">
        <f t="shared" si="7"/>
        <v>1</v>
      </c>
      <c r="AX6" s="69">
        <f t="shared" si="7"/>
        <v>1</v>
      </c>
      <c r="AY6" s="69">
        <f t="shared" si="7"/>
        <v>1</v>
      </c>
      <c r="AZ6" s="69">
        <f t="shared" si="7"/>
        <v>1</v>
      </c>
      <c r="BA6" s="69">
        <f t="shared" si="7"/>
        <v>1</v>
      </c>
      <c r="BB6" s="69">
        <f t="shared" si="7"/>
        <v>0</v>
      </c>
      <c r="BC6" s="69">
        <f t="shared" si="7"/>
        <v>0</v>
      </c>
      <c r="BD6" s="69">
        <f t="shared" si="7"/>
        <v>0</v>
      </c>
      <c r="BE6" s="69">
        <f t="shared" si="7"/>
        <v>0</v>
      </c>
      <c r="BF6" s="69">
        <f t="shared" si="7"/>
        <v>0</v>
      </c>
      <c r="BG6" s="69">
        <f t="shared" si="7"/>
        <v>0</v>
      </c>
      <c r="BH6" s="69">
        <f t="shared" si="7"/>
        <v>0</v>
      </c>
      <c r="BI6" s="69">
        <f t="shared" si="7"/>
        <v>0</v>
      </c>
      <c r="BJ6" s="69">
        <f t="shared" si="7"/>
        <v>0</v>
      </c>
      <c r="BK6" s="69">
        <f t="shared" si="7"/>
        <v>0</v>
      </c>
      <c r="BL6" s="69">
        <f t="shared" si="7"/>
        <v>0</v>
      </c>
      <c r="BM6" s="69">
        <f t="shared" si="7"/>
        <v>0</v>
      </c>
      <c r="BN6" s="69">
        <f t="shared" si="7"/>
        <v>0</v>
      </c>
      <c r="BO6" s="69">
        <f t="shared" si="7"/>
        <v>0</v>
      </c>
      <c r="BP6" s="69">
        <f t="shared" si="7"/>
        <v>0</v>
      </c>
      <c r="BQ6" s="69">
        <f t="shared" si="7"/>
        <v>0</v>
      </c>
      <c r="BR6" s="69">
        <f t="shared" si="7"/>
        <v>0</v>
      </c>
      <c r="BS6" s="69">
        <f t="shared" si="7"/>
        <v>0</v>
      </c>
      <c r="BT6" s="69">
        <f t="shared" si="7"/>
        <v>0</v>
      </c>
      <c r="BU6" s="69">
        <f t="shared" si="7"/>
        <v>0</v>
      </c>
      <c r="BV6" s="69">
        <f t="shared" si="7"/>
        <v>0</v>
      </c>
      <c r="BW6" s="69">
        <f t="shared" si="7"/>
        <v>0</v>
      </c>
      <c r="BX6" s="69">
        <f t="shared" si="7"/>
        <v>0</v>
      </c>
      <c r="BY6" s="69">
        <f t="shared" si="7"/>
        <v>0</v>
      </c>
      <c r="BZ6" s="69">
        <f t="shared" si="7"/>
        <v>0</v>
      </c>
      <c r="CA6" s="69">
        <f t="shared" si="7"/>
        <v>0</v>
      </c>
      <c r="CB6" s="69">
        <f t="shared" si="7"/>
        <v>0</v>
      </c>
      <c r="CC6" s="69">
        <f t="shared" si="7"/>
        <v>0</v>
      </c>
      <c r="CD6" s="69">
        <f t="shared" si="7"/>
        <v>0</v>
      </c>
      <c r="CE6" s="69">
        <f t="shared" si="7"/>
        <v>0</v>
      </c>
      <c r="CF6" s="69">
        <f t="shared" si="4"/>
        <v>0</v>
      </c>
      <c r="CG6" s="69">
        <f t="shared" si="4"/>
        <v>0</v>
      </c>
      <c r="CH6" s="69">
        <f t="shared" si="4"/>
        <v>0</v>
      </c>
      <c r="CI6" s="69">
        <f t="shared" si="4"/>
        <v>0</v>
      </c>
      <c r="CJ6" s="69">
        <f t="shared" si="4"/>
        <v>0</v>
      </c>
      <c r="CK6" s="69">
        <f t="shared" si="4"/>
        <v>0</v>
      </c>
      <c r="CL6" s="69">
        <f t="shared" si="4"/>
        <v>0</v>
      </c>
      <c r="CM6" s="69">
        <f t="shared" si="4"/>
        <v>0</v>
      </c>
      <c r="CN6" s="69">
        <f t="shared" si="4"/>
        <v>0</v>
      </c>
      <c r="CO6" s="69">
        <f t="shared" si="4"/>
        <v>0</v>
      </c>
      <c r="CP6" s="69">
        <f t="shared" si="4"/>
        <v>0</v>
      </c>
      <c r="CQ6" s="69">
        <f t="shared" si="4"/>
        <v>0</v>
      </c>
      <c r="CR6" s="69">
        <f t="shared" si="4"/>
        <v>0</v>
      </c>
      <c r="CS6" s="69">
        <f t="shared" si="4"/>
        <v>0</v>
      </c>
      <c r="CT6" s="69">
        <f t="shared" si="4"/>
        <v>0</v>
      </c>
      <c r="CU6" s="69">
        <f t="shared" si="5"/>
        <v>0</v>
      </c>
      <c r="CV6" s="69">
        <f t="shared" si="5"/>
        <v>0</v>
      </c>
      <c r="CW6" s="69">
        <f t="shared" si="5"/>
        <v>0</v>
      </c>
      <c r="CX6" s="69">
        <f t="shared" si="5"/>
        <v>0</v>
      </c>
      <c r="CY6" s="69">
        <f t="shared" si="5"/>
        <v>0</v>
      </c>
      <c r="CZ6" s="69">
        <f t="shared" si="5"/>
        <v>0</v>
      </c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</row>
    <row r="7" spans="1:124" ht="16" customHeight="1" x14ac:dyDescent="0.2">
      <c r="A7" s="74"/>
      <c r="B7" s="75" t="s">
        <v>18</v>
      </c>
      <c r="C7" s="69" t="s">
        <v>28</v>
      </c>
      <c r="D7" s="69" t="s">
        <v>20</v>
      </c>
      <c r="E7" s="69" t="s">
        <v>29</v>
      </c>
      <c r="F7" s="69" t="s">
        <v>29</v>
      </c>
      <c r="G7" s="69" t="s">
        <v>23</v>
      </c>
      <c r="H7" s="76" t="s">
        <v>24</v>
      </c>
      <c r="I7" s="69" t="s">
        <v>25</v>
      </c>
      <c r="J7" s="69" t="s">
        <v>26</v>
      </c>
      <c r="K7" s="69"/>
      <c r="L7" s="69"/>
      <c r="M7" s="69"/>
      <c r="N7" s="77">
        <v>45297</v>
      </c>
      <c r="O7" s="77">
        <v>45316</v>
      </c>
      <c r="P7" s="69"/>
      <c r="Q7" s="69">
        <f t="shared" si="6"/>
        <v>19</v>
      </c>
      <c r="R7" s="69" t="s">
        <v>98</v>
      </c>
      <c r="S7" s="69">
        <f t="shared" si="3"/>
        <v>0</v>
      </c>
      <c r="T7" s="69">
        <f t="shared" si="7"/>
        <v>0</v>
      </c>
      <c r="U7" s="69">
        <f t="shared" si="7"/>
        <v>0</v>
      </c>
      <c r="V7" s="69">
        <f t="shared" si="7"/>
        <v>0</v>
      </c>
      <c r="W7" s="69">
        <f t="shared" si="7"/>
        <v>0</v>
      </c>
      <c r="X7" s="69">
        <f t="shared" si="7"/>
        <v>0</v>
      </c>
      <c r="Y7" s="69">
        <f t="shared" si="7"/>
        <v>0</v>
      </c>
      <c r="Z7" s="69">
        <f t="shared" si="7"/>
        <v>0</v>
      </c>
      <c r="AA7" s="69">
        <f t="shared" si="7"/>
        <v>0</v>
      </c>
      <c r="AB7" s="69">
        <f t="shared" si="7"/>
        <v>0</v>
      </c>
      <c r="AC7" s="69">
        <f t="shared" si="7"/>
        <v>0</v>
      </c>
      <c r="AD7" s="69">
        <f t="shared" si="7"/>
        <v>0</v>
      </c>
      <c r="AE7" s="69">
        <f t="shared" si="7"/>
        <v>0</v>
      </c>
      <c r="AF7" s="69">
        <f t="shared" si="7"/>
        <v>0</v>
      </c>
      <c r="AG7" s="69">
        <f t="shared" si="7"/>
        <v>0</v>
      </c>
      <c r="AH7" s="69">
        <f t="shared" si="7"/>
        <v>0</v>
      </c>
      <c r="AI7" s="69">
        <f t="shared" si="7"/>
        <v>0</v>
      </c>
      <c r="AJ7" s="69">
        <f t="shared" si="7"/>
        <v>0</v>
      </c>
      <c r="AK7" s="69">
        <f t="shared" si="7"/>
        <v>0</v>
      </c>
      <c r="AL7" s="69">
        <f t="shared" si="7"/>
        <v>0</v>
      </c>
      <c r="AM7" s="69">
        <f t="shared" si="7"/>
        <v>0</v>
      </c>
      <c r="AN7" s="69">
        <f t="shared" si="7"/>
        <v>0</v>
      </c>
      <c r="AO7" s="69">
        <f t="shared" si="7"/>
        <v>0</v>
      </c>
      <c r="AP7" s="69">
        <f t="shared" si="7"/>
        <v>0</v>
      </c>
      <c r="AQ7" s="69">
        <f t="shared" si="7"/>
        <v>0</v>
      </c>
      <c r="AR7" s="69">
        <f t="shared" si="7"/>
        <v>0</v>
      </c>
      <c r="AS7" s="69">
        <f t="shared" si="7"/>
        <v>0</v>
      </c>
      <c r="AT7" s="69">
        <f t="shared" si="7"/>
        <v>0</v>
      </c>
      <c r="AU7" s="69">
        <f t="shared" si="7"/>
        <v>0</v>
      </c>
      <c r="AV7" s="69">
        <f t="shared" si="7"/>
        <v>0</v>
      </c>
      <c r="AW7" s="69">
        <f t="shared" si="7"/>
        <v>0</v>
      </c>
      <c r="AX7" s="69">
        <f t="shared" si="7"/>
        <v>0</v>
      </c>
      <c r="AY7" s="69">
        <f t="shared" si="7"/>
        <v>0</v>
      </c>
      <c r="AZ7" s="69">
        <f t="shared" si="7"/>
        <v>0</v>
      </c>
      <c r="BA7" s="69">
        <f t="shared" si="7"/>
        <v>0</v>
      </c>
      <c r="BB7" s="69">
        <f t="shared" si="7"/>
        <v>0</v>
      </c>
      <c r="BC7" s="69">
        <f t="shared" si="7"/>
        <v>0</v>
      </c>
      <c r="BD7" s="69">
        <f t="shared" si="7"/>
        <v>0</v>
      </c>
      <c r="BE7" s="69">
        <f t="shared" si="7"/>
        <v>0</v>
      </c>
      <c r="BF7" s="69">
        <f t="shared" si="7"/>
        <v>0</v>
      </c>
      <c r="BG7" s="69">
        <f t="shared" si="7"/>
        <v>0</v>
      </c>
      <c r="BH7" s="69">
        <f t="shared" si="7"/>
        <v>0</v>
      </c>
      <c r="BI7" s="69">
        <f t="shared" si="7"/>
        <v>0</v>
      </c>
      <c r="BJ7" s="69">
        <f t="shared" si="7"/>
        <v>0</v>
      </c>
      <c r="BK7" s="69">
        <f t="shared" si="7"/>
        <v>0</v>
      </c>
      <c r="BL7" s="69">
        <f t="shared" si="7"/>
        <v>0</v>
      </c>
      <c r="BM7" s="69">
        <f t="shared" si="7"/>
        <v>0</v>
      </c>
      <c r="BN7" s="69">
        <f t="shared" si="7"/>
        <v>0</v>
      </c>
      <c r="BO7" s="69">
        <f t="shared" si="7"/>
        <v>0</v>
      </c>
      <c r="BP7" s="69">
        <f t="shared" si="7"/>
        <v>0</v>
      </c>
      <c r="BQ7" s="69">
        <f t="shared" si="7"/>
        <v>0</v>
      </c>
      <c r="BR7" s="69">
        <f t="shared" si="7"/>
        <v>0</v>
      </c>
      <c r="BS7" s="69">
        <f t="shared" si="7"/>
        <v>0</v>
      </c>
      <c r="BT7" s="69">
        <f t="shared" si="7"/>
        <v>0</v>
      </c>
      <c r="BU7" s="69">
        <f t="shared" si="7"/>
        <v>0</v>
      </c>
      <c r="BV7" s="69">
        <f t="shared" si="7"/>
        <v>0</v>
      </c>
      <c r="BW7" s="69">
        <f t="shared" si="7"/>
        <v>0</v>
      </c>
      <c r="BX7" s="69">
        <f t="shared" si="7"/>
        <v>1</v>
      </c>
      <c r="BY7" s="69">
        <f t="shared" si="7"/>
        <v>1</v>
      </c>
      <c r="BZ7" s="69">
        <f t="shared" si="7"/>
        <v>1</v>
      </c>
      <c r="CA7" s="69">
        <f t="shared" si="7"/>
        <v>1</v>
      </c>
      <c r="CB7" s="69">
        <f t="shared" si="7"/>
        <v>1</v>
      </c>
      <c r="CC7" s="69">
        <f t="shared" si="7"/>
        <v>1</v>
      </c>
      <c r="CD7" s="69">
        <f t="shared" si="7"/>
        <v>1</v>
      </c>
      <c r="CE7" s="69">
        <f t="shared" si="7"/>
        <v>1</v>
      </c>
      <c r="CF7" s="69">
        <f t="shared" si="4"/>
        <v>1</v>
      </c>
      <c r="CG7" s="69">
        <f t="shared" si="4"/>
        <v>1</v>
      </c>
      <c r="CH7" s="69">
        <f t="shared" si="4"/>
        <v>1</v>
      </c>
      <c r="CI7" s="69">
        <f t="shared" si="4"/>
        <v>1</v>
      </c>
      <c r="CJ7" s="69">
        <f t="shared" si="4"/>
        <v>1</v>
      </c>
      <c r="CK7" s="69">
        <f t="shared" si="4"/>
        <v>1</v>
      </c>
      <c r="CL7" s="69">
        <f t="shared" si="4"/>
        <v>1</v>
      </c>
      <c r="CM7" s="69">
        <f t="shared" si="4"/>
        <v>1</v>
      </c>
      <c r="CN7" s="69">
        <f t="shared" si="4"/>
        <v>1</v>
      </c>
      <c r="CO7" s="69">
        <f t="shared" si="4"/>
        <v>1</v>
      </c>
      <c r="CP7" s="69">
        <f t="shared" si="4"/>
        <v>1</v>
      </c>
      <c r="CQ7" s="69">
        <f t="shared" si="4"/>
        <v>0</v>
      </c>
      <c r="CR7" s="69">
        <f t="shared" si="4"/>
        <v>0</v>
      </c>
      <c r="CS7" s="69">
        <f t="shared" si="4"/>
        <v>0</v>
      </c>
      <c r="CT7" s="69">
        <f t="shared" si="4"/>
        <v>0</v>
      </c>
      <c r="CU7" s="69">
        <f t="shared" si="5"/>
        <v>0</v>
      </c>
      <c r="CV7" s="69">
        <f t="shared" si="5"/>
        <v>0</v>
      </c>
      <c r="CW7" s="69">
        <f t="shared" si="5"/>
        <v>0</v>
      </c>
      <c r="CX7" s="69">
        <f t="shared" si="5"/>
        <v>0</v>
      </c>
      <c r="CY7" s="69">
        <f t="shared" si="5"/>
        <v>0</v>
      </c>
      <c r="CZ7" s="69">
        <f t="shared" si="5"/>
        <v>0</v>
      </c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</row>
    <row r="8" spans="1:124" x14ac:dyDescent="0.2">
      <c r="A8" s="75">
        <v>3</v>
      </c>
      <c r="B8" s="75" t="s">
        <v>18</v>
      </c>
      <c r="C8" s="69" t="s">
        <v>33</v>
      </c>
      <c r="D8" s="69" t="s">
        <v>20</v>
      </c>
      <c r="E8" s="69" t="s">
        <v>104</v>
      </c>
      <c r="F8" s="69" t="s">
        <v>105</v>
      </c>
      <c r="G8" s="69" t="s">
        <v>23</v>
      </c>
      <c r="H8" s="76" t="s">
        <v>24</v>
      </c>
      <c r="I8" s="69" t="s">
        <v>25</v>
      </c>
      <c r="J8" s="69" t="s">
        <v>26</v>
      </c>
      <c r="K8" s="69"/>
      <c r="L8" s="69"/>
      <c r="M8" s="69"/>
      <c r="N8" s="77">
        <v>45248</v>
      </c>
      <c r="O8" s="77">
        <v>45294</v>
      </c>
      <c r="P8" s="69"/>
      <c r="Q8" s="69">
        <f t="shared" si="6"/>
        <v>46</v>
      </c>
      <c r="R8" s="69" t="s">
        <v>102</v>
      </c>
      <c r="S8" s="69">
        <f t="shared" si="3"/>
        <v>0</v>
      </c>
      <c r="T8" s="69">
        <f t="shared" si="7"/>
        <v>0</v>
      </c>
      <c r="U8" s="69">
        <f t="shared" si="7"/>
        <v>0</v>
      </c>
      <c r="V8" s="69">
        <f t="shared" si="7"/>
        <v>0</v>
      </c>
      <c r="W8" s="69">
        <f t="shared" si="7"/>
        <v>0</v>
      </c>
      <c r="X8" s="69">
        <f t="shared" si="7"/>
        <v>0</v>
      </c>
      <c r="Y8" s="69">
        <f t="shared" si="7"/>
        <v>0</v>
      </c>
      <c r="Z8" s="69">
        <f t="shared" si="7"/>
        <v>0</v>
      </c>
      <c r="AA8" s="69">
        <f t="shared" si="7"/>
        <v>1</v>
      </c>
      <c r="AB8" s="69">
        <f t="shared" si="7"/>
        <v>1</v>
      </c>
      <c r="AC8" s="69">
        <f t="shared" si="7"/>
        <v>1</v>
      </c>
      <c r="AD8" s="69">
        <f t="shared" si="7"/>
        <v>1</v>
      </c>
      <c r="AE8" s="69">
        <f t="shared" si="7"/>
        <v>1</v>
      </c>
      <c r="AF8" s="69">
        <f t="shared" si="7"/>
        <v>1</v>
      </c>
      <c r="AG8" s="69">
        <f t="shared" si="7"/>
        <v>1</v>
      </c>
      <c r="AH8" s="69">
        <f t="shared" si="7"/>
        <v>1</v>
      </c>
      <c r="AI8" s="69">
        <f t="shared" si="7"/>
        <v>1</v>
      </c>
      <c r="AJ8" s="69">
        <f t="shared" si="7"/>
        <v>1</v>
      </c>
      <c r="AK8" s="69">
        <f t="shared" si="7"/>
        <v>1</v>
      </c>
      <c r="AL8" s="69">
        <f t="shared" si="7"/>
        <v>1</v>
      </c>
      <c r="AM8" s="69">
        <f t="shared" si="7"/>
        <v>1</v>
      </c>
      <c r="AN8" s="69">
        <f t="shared" si="7"/>
        <v>1</v>
      </c>
      <c r="AO8" s="69">
        <f t="shared" si="7"/>
        <v>1</v>
      </c>
      <c r="AP8" s="69">
        <f t="shared" si="7"/>
        <v>1</v>
      </c>
      <c r="AQ8" s="69">
        <f t="shared" si="7"/>
        <v>1</v>
      </c>
      <c r="AR8" s="69">
        <f t="shared" si="7"/>
        <v>1</v>
      </c>
      <c r="AS8" s="69">
        <f t="shared" si="7"/>
        <v>1</v>
      </c>
      <c r="AT8" s="69">
        <f t="shared" si="7"/>
        <v>1</v>
      </c>
      <c r="AU8" s="69">
        <f t="shared" si="7"/>
        <v>1</v>
      </c>
      <c r="AV8" s="69">
        <f t="shared" si="7"/>
        <v>1</v>
      </c>
      <c r="AW8" s="69">
        <f t="shared" si="7"/>
        <v>1</v>
      </c>
      <c r="AX8" s="69">
        <f t="shared" si="7"/>
        <v>1</v>
      </c>
      <c r="AY8" s="69">
        <f t="shared" si="7"/>
        <v>1</v>
      </c>
      <c r="AZ8" s="69">
        <f t="shared" si="7"/>
        <v>1</v>
      </c>
      <c r="BA8" s="69">
        <f t="shared" si="7"/>
        <v>1</v>
      </c>
      <c r="BB8" s="69">
        <f t="shared" si="7"/>
        <v>1</v>
      </c>
      <c r="BC8" s="69">
        <f t="shared" si="7"/>
        <v>1</v>
      </c>
      <c r="BD8" s="69">
        <f t="shared" si="7"/>
        <v>1</v>
      </c>
      <c r="BE8" s="69">
        <f t="shared" si="7"/>
        <v>1</v>
      </c>
      <c r="BF8" s="69">
        <f t="shared" si="7"/>
        <v>1</v>
      </c>
      <c r="BG8" s="69">
        <f t="shared" si="7"/>
        <v>1</v>
      </c>
      <c r="BH8" s="69">
        <f t="shared" si="7"/>
        <v>1</v>
      </c>
      <c r="BI8" s="69">
        <f t="shared" si="7"/>
        <v>1</v>
      </c>
      <c r="BJ8" s="69">
        <f t="shared" si="7"/>
        <v>1</v>
      </c>
      <c r="BK8" s="69">
        <f t="shared" si="7"/>
        <v>1</v>
      </c>
      <c r="BL8" s="69">
        <f t="shared" si="7"/>
        <v>1</v>
      </c>
      <c r="BM8" s="69">
        <f t="shared" si="7"/>
        <v>1</v>
      </c>
      <c r="BN8" s="69">
        <f t="shared" si="7"/>
        <v>1</v>
      </c>
      <c r="BO8" s="69">
        <f t="shared" si="7"/>
        <v>1</v>
      </c>
      <c r="BP8" s="69">
        <f t="shared" si="7"/>
        <v>1</v>
      </c>
      <c r="BQ8" s="69">
        <f t="shared" si="7"/>
        <v>1</v>
      </c>
      <c r="BR8" s="69">
        <f t="shared" si="7"/>
        <v>1</v>
      </c>
      <c r="BS8" s="69">
        <f t="shared" si="7"/>
        <v>1</v>
      </c>
      <c r="BT8" s="69">
        <f t="shared" si="7"/>
        <v>1</v>
      </c>
      <c r="BU8" s="69">
        <f t="shared" si="7"/>
        <v>0</v>
      </c>
      <c r="BV8" s="69">
        <f t="shared" si="7"/>
        <v>0</v>
      </c>
      <c r="BW8" s="69">
        <f t="shared" si="7"/>
        <v>0</v>
      </c>
      <c r="BX8" s="69">
        <f t="shared" si="7"/>
        <v>0</v>
      </c>
      <c r="BY8" s="69">
        <f t="shared" si="7"/>
        <v>0</v>
      </c>
      <c r="BZ8" s="69">
        <f t="shared" si="7"/>
        <v>0</v>
      </c>
      <c r="CA8" s="69">
        <f t="shared" si="7"/>
        <v>0</v>
      </c>
      <c r="CB8" s="69">
        <f t="shared" si="7"/>
        <v>0</v>
      </c>
      <c r="CC8" s="69">
        <f t="shared" si="7"/>
        <v>0</v>
      </c>
      <c r="CD8" s="69">
        <f t="shared" si="7"/>
        <v>0</v>
      </c>
      <c r="CE8" s="69">
        <f t="shared" ref="CE8:CZ11" si="9">IF(AND(CE$3&gt;= $N8, CE$3&lt;$O8), 1, 0)</f>
        <v>0</v>
      </c>
      <c r="CF8" s="69">
        <f t="shared" si="9"/>
        <v>0</v>
      </c>
      <c r="CG8" s="69">
        <f t="shared" si="9"/>
        <v>0</v>
      </c>
      <c r="CH8" s="69">
        <f t="shared" si="9"/>
        <v>0</v>
      </c>
      <c r="CI8" s="69">
        <f t="shared" si="9"/>
        <v>0</v>
      </c>
      <c r="CJ8" s="69">
        <f t="shared" si="9"/>
        <v>0</v>
      </c>
      <c r="CK8" s="69">
        <f t="shared" si="9"/>
        <v>0</v>
      </c>
      <c r="CL8" s="69">
        <f t="shared" si="9"/>
        <v>0</v>
      </c>
      <c r="CM8" s="69">
        <f t="shared" si="9"/>
        <v>0</v>
      </c>
      <c r="CN8" s="69">
        <f t="shared" si="9"/>
        <v>0</v>
      </c>
      <c r="CO8" s="69">
        <f t="shared" si="9"/>
        <v>0</v>
      </c>
      <c r="CP8" s="69">
        <f t="shared" si="9"/>
        <v>0</v>
      </c>
      <c r="CQ8" s="69">
        <f t="shared" si="9"/>
        <v>0</v>
      </c>
      <c r="CR8" s="69">
        <f t="shared" si="9"/>
        <v>0</v>
      </c>
      <c r="CS8" s="69">
        <f t="shared" si="9"/>
        <v>0</v>
      </c>
      <c r="CT8" s="69">
        <f t="shared" si="9"/>
        <v>0</v>
      </c>
      <c r="CU8" s="69">
        <f t="shared" si="9"/>
        <v>0</v>
      </c>
      <c r="CV8" s="69">
        <f t="shared" si="9"/>
        <v>0</v>
      </c>
      <c r="CW8" s="69">
        <f t="shared" si="9"/>
        <v>0</v>
      </c>
      <c r="CX8" s="69">
        <f t="shared" si="9"/>
        <v>0</v>
      </c>
      <c r="CY8" s="69">
        <f t="shared" si="9"/>
        <v>0</v>
      </c>
      <c r="CZ8" s="69">
        <f t="shared" si="9"/>
        <v>0</v>
      </c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</row>
    <row r="9" spans="1:124" ht="16" customHeight="1" x14ac:dyDescent="0.2">
      <c r="A9" s="75">
        <v>4</v>
      </c>
      <c r="B9" s="75" t="s">
        <v>18</v>
      </c>
      <c r="C9" s="69" t="s">
        <v>37</v>
      </c>
      <c r="D9" s="69" t="s">
        <v>38</v>
      </c>
      <c r="E9" s="69" t="s">
        <v>106</v>
      </c>
      <c r="F9" s="69" t="s">
        <v>40</v>
      </c>
      <c r="G9" s="69" t="s">
        <v>23</v>
      </c>
      <c r="H9" s="76" t="s">
        <v>24</v>
      </c>
      <c r="I9" s="69" t="s">
        <v>25</v>
      </c>
      <c r="J9" s="69" t="s">
        <v>26</v>
      </c>
      <c r="K9" s="69"/>
      <c r="L9" s="69"/>
      <c r="M9" s="69"/>
      <c r="N9" s="77">
        <v>45241</v>
      </c>
      <c r="O9" s="77">
        <v>45325</v>
      </c>
      <c r="P9" s="69"/>
      <c r="Q9" s="69">
        <f t="shared" si="6"/>
        <v>84</v>
      </c>
      <c r="R9" s="69" t="s">
        <v>107</v>
      </c>
      <c r="S9" s="69">
        <f t="shared" si="3"/>
        <v>0</v>
      </c>
      <c r="T9" s="69">
        <f t="shared" ref="T9:CE12" si="10">IF(AND(T$3&gt;= $N9, T$3&lt;$O9), 1, 0)</f>
        <v>1</v>
      </c>
      <c r="U9" s="69">
        <f t="shared" si="10"/>
        <v>1</v>
      </c>
      <c r="V9" s="69">
        <f t="shared" si="10"/>
        <v>1</v>
      </c>
      <c r="W9" s="69">
        <f t="shared" si="10"/>
        <v>1</v>
      </c>
      <c r="X9" s="69">
        <f t="shared" si="10"/>
        <v>1</v>
      </c>
      <c r="Y9" s="69">
        <f t="shared" si="10"/>
        <v>1</v>
      </c>
      <c r="Z9" s="69">
        <f t="shared" si="10"/>
        <v>1</v>
      </c>
      <c r="AA9" s="69">
        <f t="shared" si="10"/>
        <v>1</v>
      </c>
      <c r="AB9" s="69">
        <f t="shared" si="10"/>
        <v>1</v>
      </c>
      <c r="AC9" s="69">
        <f t="shared" si="10"/>
        <v>1</v>
      </c>
      <c r="AD9" s="69">
        <f t="shared" si="10"/>
        <v>1</v>
      </c>
      <c r="AE9" s="69">
        <f t="shared" si="10"/>
        <v>1</v>
      </c>
      <c r="AF9" s="69">
        <f t="shared" si="10"/>
        <v>1</v>
      </c>
      <c r="AG9" s="69">
        <f t="shared" si="10"/>
        <v>1</v>
      </c>
      <c r="AH9" s="69">
        <f t="shared" si="10"/>
        <v>1</v>
      </c>
      <c r="AI9" s="69">
        <f t="shared" si="10"/>
        <v>1</v>
      </c>
      <c r="AJ9" s="69">
        <f t="shared" si="10"/>
        <v>1</v>
      </c>
      <c r="AK9" s="69">
        <f t="shared" si="10"/>
        <v>1</v>
      </c>
      <c r="AL9" s="69">
        <f t="shared" si="10"/>
        <v>1</v>
      </c>
      <c r="AM9" s="69">
        <f t="shared" si="10"/>
        <v>1</v>
      </c>
      <c r="AN9" s="69">
        <f t="shared" si="10"/>
        <v>1</v>
      </c>
      <c r="AO9" s="69">
        <f t="shared" si="10"/>
        <v>1</v>
      </c>
      <c r="AP9" s="69">
        <f t="shared" si="10"/>
        <v>1</v>
      </c>
      <c r="AQ9" s="69">
        <f t="shared" si="10"/>
        <v>1</v>
      </c>
      <c r="AR9" s="69">
        <f t="shared" si="10"/>
        <v>1</v>
      </c>
      <c r="AS9" s="69">
        <f t="shared" si="10"/>
        <v>1</v>
      </c>
      <c r="AT9" s="69">
        <f t="shared" si="10"/>
        <v>1</v>
      </c>
      <c r="AU9" s="69">
        <f t="shared" si="10"/>
        <v>1</v>
      </c>
      <c r="AV9" s="69">
        <f t="shared" si="10"/>
        <v>1</v>
      </c>
      <c r="AW9" s="69">
        <f t="shared" si="10"/>
        <v>1</v>
      </c>
      <c r="AX9" s="69">
        <f t="shared" si="10"/>
        <v>1</v>
      </c>
      <c r="AY9" s="69">
        <f t="shared" si="10"/>
        <v>1</v>
      </c>
      <c r="AZ9" s="69">
        <f t="shared" si="10"/>
        <v>1</v>
      </c>
      <c r="BA9" s="69">
        <f t="shared" si="10"/>
        <v>1</v>
      </c>
      <c r="BB9" s="69">
        <f t="shared" si="10"/>
        <v>1</v>
      </c>
      <c r="BC9" s="69">
        <f t="shared" si="10"/>
        <v>1</v>
      </c>
      <c r="BD9" s="69">
        <f t="shared" si="10"/>
        <v>1</v>
      </c>
      <c r="BE9" s="69">
        <f t="shared" si="10"/>
        <v>1</v>
      </c>
      <c r="BF9" s="69">
        <f t="shared" si="10"/>
        <v>1</v>
      </c>
      <c r="BG9" s="69">
        <f t="shared" si="10"/>
        <v>1</v>
      </c>
      <c r="BH9" s="69">
        <f t="shared" si="10"/>
        <v>1</v>
      </c>
      <c r="BI9" s="69">
        <f t="shared" si="10"/>
        <v>1</v>
      </c>
      <c r="BJ9" s="69">
        <f t="shared" si="10"/>
        <v>1</v>
      </c>
      <c r="BK9" s="69">
        <f t="shared" si="10"/>
        <v>1</v>
      </c>
      <c r="BL9" s="69">
        <f t="shared" si="10"/>
        <v>1</v>
      </c>
      <c r="BM9" s="69">
        <f t="shared" si="10"/>
        <v>1</v>
      </c>
      <c r="BN9" s="69">
        <f t="shared" si="10"/>
        <v>1</v>
      </c>
      <c r="BO9" s="69">
        <f t="shared" si="10"/>
        <v>1</v>
      </c>
      <c r="BP9" s="69">
        <f t="shared" si="10"/>
        <v>1</v>
      </c>
      <c r="BQ9" s="69">
        <f t="shared" si="10"/>
        <v>1</v>
      </c>
      <c r="BR9" s="69">
        <f t="shared" si="10"/>
        <v>1</v>
      </c>
      <c r="BS9" s="69">
        <f t="shared" si="10"/>
        <v>1</v>
      </c>
      <c r="BT9" s="69">
        <f t="shared" si="10"/>
        <v>1</v>
      </c>
      <c r="BU9" s="69">
        <f t="shared" si="10"/>
        <v>1</v>
      </c>
      <c r="BV9" s="69">
        <f t="shared" si="10"/>
        <v>1</v>
      </c>
      <c r="BW9" s="69">
        <f t="shared" si="10"/>
        <v>1</v>
      </c>
      <c r="BX9" s="69">
        <f t="shared" si="10"/>
        <v>1</v>
      </c>
      <c r="BY9" s="69">
        <f t="shared" si="10"/>
        <v>1</v>
      </c>
      <c r="BZ9" s="69">
        <f t="shared" si="10"/>
        <v>1</v>
      </c>
      <c r="CA9" s="69">
        <f t="shared" si="10"/>
        <v>1</v>
      </c>
      <c r="CB9" s="69">
        <f t="shared" si="10"/>
        <v>1</v>
      </c>
      <c r="CC9" s="69">
        <f t="shared" si="10"/>
        <v>1</v>
      </c>
      <c r="CD9" s="69">
        <f t="shared" si="10"/>
        <v>1</v>
      </c>
      <c r="CE9" s="69">
        <f t="shared" si="10"/>
        <v>1</v>
      </c>
      <c r="CF9" s="69">
        <f t="shared" si="9"/>
        <v>1</v>
      </c>
      <c r="CG9" s="69">
        <f t="shared" si="9"/>
        <v>1</v>
      </c>
      <c r="CH9" s="69">
        <f t="shared" si="9"/>
        <v>1</v>
      </c>
      <c r="CI9" s="69">
        <f t="shared" si="9"/>
        <v>1</v>
      </c>
      <c r="CJ9" s="69">
        <f t="shared" si="9"/>
        <v>1</v>
      </c>
      <c r="CK9" s="69">
        <f t="shared" si="9"/>
        <v>1</v>
      </c>
      <c r="CL9" s="69">
        <f t="shared" si="9"/>
        <v>1</v>
      </c>
      <c r="CM9" s="69">
        <f t="shared" si="9"/>
        <v>1</v>
      </c>
      <c r="CN9" s="69">
        <f t="shared" si="9"/>
        <v>1</v>
      </c>
      <c r="CO9" s="69">
        <f t="shared" si="9"/>
        <v>1</v>
      </c>
      <c r="CP9" s="69">
        <f t="shared" si="9"/>
        <v>1</v>
      </c>
      <c r="CQ9" s="69">
        <f t="shared" si="9"/>
        <v>1</v>
      </c>
      <c r="CR9" s="69">
        <f t="shared" si="9"/>
        <v>1</v>
      </c>
      <c r="CS9" s="69">
        <f t="shared" si="9"/>
        <v>1</v>
      </c>
      <c r="CT9" s="69">
        <f t="shared" si="9"/>
        <v>1</v>
      </c>
      <c r="CU9" s="69">
        <f t="shared" si="9"/>
        <v>1</v>
      </c>
      <c r="CV9" s="69">
        <f t="shared" si="9"/>
        <v>1</v>
      </c>
      <c r="CW9" s="69">
        <f t="shared" si="9"/>
        <v>1</v>
      </c>
      <c r="CX9" s="69">
        <f t="shared" si="9"/>
        <v>1</v>
      </c>
      <c r="CY9" s="69">
        <f t="shared" si="9"/>
        <v>1</v>
      </c>
      <c r="CZ9" s="69">
        <f t="shared" si="9"/>
        <v>0</v>
      </c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</row>
    <row r="10" spans="1:124" ht="16" customHeight="1" x14ac:dyDescent="0.2">
      <c r="A10" s="75">
        <v>5</v>
      </c>
      <c r="B10" s="75" t="s">
        <v>18</v>
      </c>
      <c r="C10" s="69" t="s">
        <v>41</v>
      </c>
      <c r="D10" s="69" t="s">
        <v>38</v>
      </c>
      <c r="E10" s="69" t="s">
        <v>64</v>
      </c>
      <c r="F10" s="69" t="s">
        <v>40</v>
      </c>
      <c r="G10" s="69" t="s">
        <v>23</v>
      </c>
      <c r="H10" s="76" t="s">
        <v>24</v>
      </c>
      <c r="I10" s="69" t="s">
        <v>25</v>
      </c>
      <c r="J10" s="69" t="s">
        <v>26</v>
      </c>
      <c r="K10" s="69"/>
      <c r="L10" s="69"/>
      <c r="M10" s="69"/>
      <c r="N10" s="77">
        <v>45241</v>
      </c>
      <c r="O10" s="77">
        <v>45325</v>
      </c>
      <c r="P10" s="69"/>
      <c r="Q10" s="69">
        <f t="shared" si="6"/>
        <v>84</v>
      </c>
      <c r="R10" s="69" t="s">
        <v>107</v>
      </c>
      <c r="S10" s="69">
        <f t="shared" si="3"/>
        <v>0</v>
      </c>
      <c r="T10" s="69">
        <f t="shared" si="10"/>
        <v>1</v>
      </c>
      <c r="U10" s="69">
        <f t="shared" si="10"/>
        <v>1</v>
      </c>
      <c r="V10" s="69">
        <f t="shared" si="10"/>
        <v>1</v>
      </c>
      <c r="W10" s="69">
        <f t="shared" si="10"/>
        <v>1</v>
      </c>
      <c r="X10" s="69">
        <f t="shared" si="10"/>
        <v>1</v>
      </c>
      <c r="Y10" s="69">
        <f t="shared" si="10"/>
        <v>1</v>
      </c>
      <c r="Z10" s="69">
        <f t="shared" si="10"/>
        <v>1</v>
      </c>
      <c r="AA10" s="69">
        <f t="shared" si="10"/>
        <v>1</v>
      </c>
      <c r="AB10" s="69">
        <f t="shared" si="10"/>
        <v>1</v>
      </c>
      <c r="AC10" s="69">
        <f t="shared" si="10"/>
        <v>1</v>
      </c>
      <c r="AD10" s="69">
        <f t="shared" si="10"/>
        <v>1</v>
      </c>
      <c r="AE10" s="69">
        <f t="shared" si="10"/>
        <v>1</v>
      </c>
      <c r="AF10" s="69">
        <f t="shared" si="10"/>
        <v>1</v>
      </c>
      <c r="AG10" s="69">
        <f t="shared" si="10"/>
        <v>1</v>
      </c>
      <c r="AH10" s="69">
        <f t="shared" si="10"/>
        <v>1</v>
      </c>
      <c r="AI10" s="69">
        <f t="shared" si="10"/>
        <v>1</v>
      </c>
      <c r="AJ10" s="69">
        <f t="shared" si="10"/>
        <v>1</v>
      </c>
      <c r="AK10" s="69">
        <f t="shared" si="10"/>
        <v>1</v>
      </c>
      <c r="AL10" s="69">
        <f t="shared" si="10"/>
        <v>1</v>
      </c>
      <c r="AM10" s="69">
        <f t="shared" si="10"/>
        <v>1</v>
      </c>
      <c r="AN10" s="69">
        <f t="shared" si="10"/>
        <v>1</v>
      </c>
      <c r="AO10" s="69">
        <f t="shared" si="10"/>
        <v>1</v>
      </c>
      <c r="AP10" s="69">
        <f t="shared" si="10"/>
        <v>1</v>
      </c>
      <c r="AQ10" s="69">
        <f t="shared" si="10"/>
        <v>1</v>
      </c>
      <c r="AR10" s="69">
        <f t="shared" si="10"/>
        <v>1</v>
      </c>
      <c r="AS10" s="69">
        <f t="shared" si="10"/>
        <v>1</v>
      </c>
      <c r="AT10" s="69">
        <f t="shared" si="10"/>
        <v>1</v>
      </c>
      <c r="AU10" s="69">
        <f t="shared" si="10"/>
        <v>1</v>
      </c>
      <c r="AV10" s="69">
        <f t="shared" si="10"/>
        <v>1</v>
      </c>
      <c r="AW10" s="69">
        <f t="shared" si="10"/>
        <v>1</v>
      </c>
      <c r="AX10" s="69">
        <f t="shared" si="10"/>
        <v>1</v>
      </c>
      <c r="AY10" s="69">
        <f t="shared" si="10"/>
        <v>1</v>
      </c>
      <c r="AZ10" s="69">
        <f t="shared" si="10"/>
        <v>1</v>
      </c>
      <c r="BA10" s="69">
        <f t="shared" si="10"/>
        <v>1</v>
      </c>
      <c r="BB10" s="69">
        <f t="shared" si="10"/>
        <v>1</v>
      </c>
      <c r="BC10" s="69">
        <f t="shared" si="10"/>
        <v>1</v>
      </c>
      <c r="BD10" s="69">
        <f t="shared" si="10"/>
        <v>1</v>
      </c>
      <c r="BE10" s="69">
        <f t="shared" si="10"/>
        <v>1</v>
      </c>
      <c r="BF10" s="69">
        <f t="shared" si="10"/>
        <v>1</v>
      </c>
      <c r="BG10" s="69">
        <f t="shared" si="10"/>
        <v>1</v>
      </c>
      <c r="BH10" s="69">
        <f t="shared" si="10"/>
        <v>1</v>
      </c>
      <c r="BI10" s="69">
        <f t="shared" si="10"/>
        <v>1</v>
      </c>
      <c r="BJ10" s="69">
        <f t="shared" si="10"/>
        <v>1</v>
      </c>
      <c r="BK10" s="69">
        <f t="shared" si="10"/>
        <v>1</v>
      </c>
      <c r="BL10" s="69">
        <f t="shared" si="10"/>
        <v>1</v>
      </c>
      <c r="BM10" s="69">
        <f t="shared" si="10"/>
        <v>1</v>
      </c>
      <c r="BN10" s="69">
        <f t="shared" si="10"/>
        <v>1</v>
      </c>
      <c r="BO10" s="69">
        <f t="shared" si="10"/>
        <v>1</v>
      </c>
      <c r="BP10" s="69">
        <f t="shared" si="10"/>
        <v>1</v>
      </c>
      <c r="BQ10" s="69">
        <f t="shared" si="10"/>
        <v>1</v>
      </c>
      <c r="BR10" s="69">
        <f t="shared" si="10"/>
        <v>1</v>
      </c>
      <c r="BS10" s="69">
        <f t="shared" si="10"/>
        <v>1</v>
      </c>
      <c r="BT10" s="69">
        <f t="shared" si="10"/>
        <v>1</v>
      </c>
      <c r="BU10" s="69">
        <f t="shared" si="10"/>
        <v>1</v>
      </c>
      <c r="BV10" s="69">
        <f t="shared" si="10"/>
        <v>1</v>
      </c>
      <c r="BW10" s="69">
        <f t="shared" si="10"/>
        <v>1</v>
      </c>
      <c r="BX10" s="69">
        <f t="shared" si="10"/>
        <v>1</v>
      </c>
      <c r="BY10" s="69">
        <f t="shared" si="10"/>
        <v>1</v>
      </c>
      <c r="BZ10" s="69">
        <f t="shared" si="10"/>
        <v>1</v>
      </c>
      <c r="CA10" s="69">
        <f t="shared" si="10"/>
        <v>1</v>
      </c>
      <c r="CB10" s="69">
        <f t="shared" si="10"/>
        <v>1</v>
      </c>
      <c r="CC10" s="69">
        <f t="shared" si="10"/>
        <v>1</v>
      </c>
      <c r="CD10" s="69">
        <f t="shared" si="10"/>
        <v>1</v>
      </c>
      <c r="CE10" s="69">
        <f t="shared" si="10"/>
        <v>1</v>
      </c>
      <c r="CF10" s="69">
        <f t="shared" si="9"/>
        <v>1</v>
      </c>
      <c r="CG10" s="69">
        <f t="shared" si="9"/>
        <v>1</v>
      </c>
      <c r="CH10" s="69">
        <f t="shared" si="9"/>
        <v>1</v>
      </c>
      <c r="CI10" s="69">
        <f t="shared" si="9"/>
        <v>1</v>
      </c>
      <c r="CJ10" s="69">
        <f t="shared" si="9"/>
        <v>1</v>
      </c>
      <c r="CK10" s="69">
        <f t="shared" si="9"/>
        <v>1</v>
      </c>
      <c r="CL10" s="69">
        <f t="shared" si="9"/>
        <v>1</v>
      </c>
      <c r="CM10" s="69">
        <f t="shared" si="9"/>
        <v>1</v>
      </c>
      <c r="CN10" s="69">
        <f t="shared" si="9"/>
        <v>1</v>
      </c>
      <c r="CO10" s="69">
        <f t="shared" si="9"/>
        <v>1</v>
      </c>
      <c r="CP10" s="69">
        <f t="shared" si="9"/>
        <v>1</v>
      </c>
      <c r="CQ10" s="69">
        <f t="shared" si="9"/>
        <v>1</v>
      </c>
      <c r="CR10" s="69">
        <f t="shared" si="9"/>
        <v>1</v>
      </c>
      <c r="CS10" s="69">
        <f t="shared" si="9"/>
        <v>1</v>
      </c>
      <c r="CT10" s="69">
        <f t="shared" si="9"/>
        <v>1</v>
      </c>
      <c r="CU10" s="69">
        <f t="shared" si="9"/>
        <v>1</v>
      </c>
      <c r="CV10" s="69">
        <f t="shared" si="9"/>
        <v>1</v>
      </c>
      <c r="CW10" s="69">
        <f t="shared" si="9"/>
        <v>1</v>
      </c>
      <c r="CX10" s="69">
        <f t="shared" si="9"/>
        <v>1</v>
      </c>
      <c r="CY10" s="69">
        <f t="shared" si="9"/>
        <v>1</v>
      </c>
      <c r="CZ10" s="69">
        <f t="shared" si="9"/>
        <v>0</v>
      </c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</row>
    <row r="11" spans="1:124" x14ac:dyDescent="0.2">
      <c r="A11" s="75">
        <v>6</v>
      </c>
      <c r="B11" s="75" t="s">
        <v>18</v>
      </c>
      <c r="C11" s="69" t="s">
        <v>45</v>
      </c>
      <c r="D11" s="69" t="s">
        <v>38</v>
      </c>
      <c r="E11" s="69" t="s">
        <v>64</v>
      </c>
      <c r="F11" s="69" t="s">
        <v>40</v>
      </c>
      <c r="G11" s="69" t="s">
        <v>23</v>
      </c>
      <c r="H11" s="76" t="s">
        <v>24</v>
      </c>
      <c r="I11" s="69" t="s">
        <v>25</v>
      </c>
      <c r="J11" s="69" t="s">
        <v>26</v>
      </c>
      <c r="K11" s="69"/>
      <c r="L11" s="69"/>
      <c r="M11" s="69"/>
      <c r="N11" s="77">
        <v>45241</v>
      </c>
      <c r="O11" s="77">
        <v>45325</v>
      </c>
      <c r="P11" s="69"/>
      <c r="Q11" s="69">
        <f t="shared" si="6"/>
        <v>84</v>
      </c>
      <c r="R11" s="69" t="s">
        <v>107</v>
      </c>
      <c r="S11" s="69">
        <f t="shared" si="3"/>
        <v>0</v>
      </c>
      <c r="T11" s="69">
        <f t="shared" si="10"/>
        <v>1</v>
      </c>
      <c r="U11" s="69">
        <f t="shared" si="10"/>
        <v>1</v>
      </c>
      <c r="V11" s="69">
        <f t="shared" si="10"/>
        <v>1</v>
      </c>
      <c r="W11" s="69">
        <f t="shared" si="10"/>
        <v>1</v>
      </c>
      <c r="X11" s="69">
        <f t="shared" si="10"/>
        <v>1</v>
      </c>
      <c r="Y11" s="69">
        <f t="shared" si="10"/>
        <v>1</v>
      </c>
      <c r="Z11" s="69">
        <f t="shared" si="10"/>
        <v>1</v>
      </c>
      <c r="AA11" s="69">
        <f t="shared" si="10"/>
        <v>1</v>
      </c>
      <c r="AB11" s="69">
        <f t="shared" si="10"/>
        <v>1</v>
      </c>
      <c r="AC11" s="69">
        <f t="shared" si="10"/>
        <v>1</v>
      </c>
      <c r="AD11" s="69">
        <f t="shared" si="10"/>
        <v>1</v>
      </c>
      <c r="AE11" s="69">
        <f t="shared" si="10"/>
        <v>1</v>
      </c>
      <c r="AF11" s="69">
        <f t="shared" si="10"/>
        <v>1</v>
      </c>
      <c r="AG11" s="69">
        <f t="shared" si="10"/>
        <v>1</v>
      </c>
      <c r="AH11" s="69">
        <f t="shared" si="10"/>
        <v>1</v>
      </c>
      <c r="AI11" s="69">
        <f t="shared" si="10"/>
        <v>1</v>
      </c>
      <c r="AJ11" s="69">
        <f t="shared" si="10"/>
        <v>1</v>
      </c>
      <c r="AK11" s="69">
        <f t="shared" si="10"/>
        <v>1</v>
      </c>
      <c r="AL11" s="69">
        <f t="shared" si="10"/>
        <v>1</v>
      </c>
      <c r="AM11" s="69">
        <f t="shared" si="10"/>
        <v>1</v>
      </c>
      <c r="AN11" s="69">
        <f t="shared" si="10"/>
        <v>1</v>
      </c>
      <c r="AO11" s="69">
        <f t="shared" si="10"/>
        <v>1</v>
      </c>
      <c r="AP11" s="69">
        <f t="shared" si="10"/>
        <v>1</v>
      </c>
      <c r="AQ11" s="69">
        <f t="shared" si="10"/>
        <v>1</v>
      </c>
      <c r="AR11" s="69">
        <f t="shared" si="10"/>
        <v>1</v>
      </c>
      <c r="AS11" s="69">
        <f t="shared" si="10"/>
        <v>1</v>
      </c>
      <c r="AT11" s="69">
        <f t="shared" si="10"/>
        <v>1</v>
      </c>
      <c r="AU11" s="69">
        <f t="shared" si="10"/>
        <v>1</v>
      </c>
      <c r="AV11" s="69">
        <f t="shared" si="10"/>
        <v>1</v>
      </c>
      <c r="AW11" s="69">
        <f t="shared" si="10"/>
        <v>1</v>
      </c>
      <c r="AX11" s="69">
        <f t="shared" si="10"/>
        <v>1</v>
      </c>
      <c r="AY11" s="69">
        <f t="shared" si="10"/>
        <v>1</v>
      </c>
      <c r="AZ11" s="69">
        <f t="shared" si="10"/>
        <v>1</v>
      </c>
      <c r="BA11" s="69">
        <f t="shared" si="10"/>
        <v>1</v>
      </c>
      <c r="BB11" s="69">
        <f t="shared" si="10"/>
        <v>1</v>
      </c>
      <c r="BC11" s="69">
        <f t="shared" si="10"/>
        <v>1</v>
      </c>
      <c r="BD11" s="69">
        <f t="shared" si="10"/>
        <v>1</v>
      </c>
      <c r="BE11" s="69">
        <f t="shared" si="10"/>
        <v>1</v>
      </c>
      <c r="BF11" s="69">
        <f t="shared" si="10"/>
        <v>1</v>
      </c>
      <c r="BG11" s="69">
        <f t="shared" si="10"/>
        <v>1</v>
      </c>
      <c r="BH11" s="69">
        <f t="shared" si="10"/>
        <v>1</v>
      </c>
      <c r="BI11" s="69">
        <f t="shared" si="10"/>
        <v>1</v>
      </c>
      <c r="BJ11" s="69">
        <f t="shared" si="10"/>
        <v>1</v>
      </c>
      <c r="BK11" s="69">
        <f t="shared" si="10"/>
        <v>1</v>
      </c>
      <c r="BL11" s="69">
        <f t="shared" si="10"/>
        <v>1</v>
      </c>
      <c r="BM11" s="69">
        <f t="shared" si="10"/>
        <v>1</v>
      </c>
      <c r="BN11" s="69">
        <f t="shared" si="10"/>
        <v>1</v>
      </c>
      <c r="BO11" s="69">
        <f t="shared" si="10"/>
        <v>1</v>
      </c>
      <c r="BP11" s="69">
        <f t="shared" si="10"/>
        <v>1</v>
      </c>
      <c r="BQ11" s="69">
        <f t="shared" si="10"/>
        <v>1</v>
      </c>
      <c r="BR11" s="69">
        <f t="shared" si="10"/>
        <v>1</v>
      </c>
      <c r="BS11" s="69">
        <f t="shared" si="10"/>
        <v>1</v>
      </c>
      <c r="BT11" s="69">
        <f t="shared" si="10"/>
        <v>1</v>
      </c>
      <c r="BU11" s="69">
        <f t="shared" si="10"/>
        <v>1</v>
      </c>
      <c r="BV11" s="69">
        <f t="shared" si="10"/>
        <v>1</v>
      </c>
      <c r="BW11" s="69">
        <f t="shared" si="10"/>
        <v>1</v>
      </c>
      <c r="BX11" s="69">
        <f t="shared" si="10"/>
        <v>1</v>
      </c>
      <c r="BY11" s="69">
        <f t="shared" si="10"/>
        <v>1</v>
      </c>
      <c r="BZ11" s="69">
        <f t="shared" si="10"/>
        <v>1</v>
      </c>
      <c r="CA11" s="69">
        <f t="shared" si="10"/>
        <v>1</v>
      </c>
      <c r="CB11" s="69">
        <f t="shared" si="10"/>
        <v>1</v>
      </c>
      <c r="CC11" s="69">
        <f t="shared" si="10"/>
        <v>1</v>
      </c>
      <c r="CD11" s="69">
        <f t="shared" si="10"/>
        <v>1</v>
      </c>
      <c r="CE11" s="69">
        <f t="shared" si="10"/>
        <v>1</v>
      </c>
      <c r="CF11" s="69">
        <f t="shared" si="9"/>
        <v>1</v>
      </c>
      <c r="CG11" s="69">
        <f t="shared" si="9"/>
        <v>1</v>
      </c>
      <c r="CH11" s="69">
        <f t="shared" si="9"/>
        <v>1</v>
      </c>
      <c r="CI11" s="69">
        <f t="shared" si="9"/>
        <v>1</v>
      </c>
      <c r="CJ11" s="69">
        <f t="shared" si="9"/>
        <v>1</v>
      </c>
      <c r="CK11" s="69">
        <f t="shared" si="9"/>
        <v>1</v>
      </c>
      <c r="CL11" s="69">
        <f t="shared" si="9"/>
        <v>1</v>
      </c>
      <c r="CM11" s="69">
        <f t="shared" si="9"/>
        <v>1</v>
      </c>
      <c r="CN11" s="69">
        <f t="shared" si="9"/>
        <v>1</v>
      </c>
      <c r="CO11" s="69">
        <f t="shared" si="9"/>
        <v>1</v>
      </c>
      <c r="CP11" s="69">
        <f t="shared" si="9"/>
        <v>1</v>
      </c>
      <c r="CQ11" s="69">
        <f t="shared" si="9"/>
        <v>1</v>
      </c>
      <c r="CR11" s="69">
        <f t="shared" si="9"/>
        <v>1</v>
      </c>
      <c r="CS11" s="69">
        <f t="shared" si="9"/>
        <v>1</v>
      </c>
      <c r="CT11" s="69">
        <f t="shared" si="9"/>
        <v>1</v>
      </c>
      <c r="CU11" s="69">
        <f t="shared" si="9"/>
        <v>1</v>
      </c>
      <c r="CV11" s="69">
        <f t="shared" si="9"/>
        <v>1</v>
      </c>
      <c r="CW11" s="69">
        <f t="shared" si="9"/>
        <v>1</v>
      </c>
      <c r="CX11" s="69">
        <f t="shared" si="9"/>
        <v>1</v>
      </c>
      <c r="CY11" s="69">
        <f t="shared" si="9"/>
        <v>1</v>
      </c>
      <c r="CZ11" s="69">
        <f t="shared" si="9"/>
        <v>0</v>
      </c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</row>
    <row r="12" spans="1:124" ht="16" customHeight="1" x14ac:dyDescent="0.2">
      <c r="A12" s="75">
        <v>7</v>
      </c>
      <c r="B12" s="75" t="s">
        <v>18</v>
      </c>
      <c r="C12" s="69" t="s">
        <v>47</v>
      </c>
      <c r="D12" s="69" t="s">
        <v>38</v>
      </c>
      <c r="E12" s="69" t="s">
        <v>64</v>
      </c>
      <c r="F12" s="69" t="s">
        <v>48</v>
      </c>
      <c r="G12" s="69" t="s">
        <v>23</v>
      </c>
      <c r="H12" s="76" t="s">
        <v>24</v>
      </c>
      <c r="I12" s="69" t="s">
        <v>25</v>
      </c>
      <c r="J12" s="69" t="s">
        <v>26</v>
      </c>
      <c r="K12" s="69"/>
      <c r="L12" s="69"/>
      <c r="M12" s="69"/>
      <c r="N12" s="77">
        <v>45241</v>
      </c>
      <c r="O12" s="77">
        <v>45318</v>
      </c>
      <c r="P12" s="69"/>
      <c r="Q12" s="69">
        <f t="shared" si="6"/>
        <v>77</v>
      </c>
      <c r="R12" s="69" t="s">
        <v>107</v>
      </c>
      <c r="S12" s="69">
        <f t="shared" si="3"/>
        <v>0</v>
      </c>
      <c r="T12" s="69">
        <f t="shared" si="10"/>
        <v>1</v>
      </c>
      <c r="U12" s="69">
        <f t="shared" si="10"/>
        <v>1</v>
      </c>
      <c r="V12" s="69">
        <f t="shared" si="10"/>
        <v>1</v>
      </c>
      <c r="W12" s="69">
        <f t="shared" si="10"/>
        <v>1</v>
      </c>
      <c r="X12" s="69">
        <f t="shared" si="10"/>
        <v>1</v>
      </c>
      <c r="Y12" s="69">
        <f t="shared" si="10"/>
        <v>1</v>
      </c>
      <c r="Z12" s="69">
        <f t="shared" si="10"/>
        <v>1</v>
      </c>
      <c r="AA12" s="69">
        <f t="shared" si="10"/>
        <v>1</v>
      </c>
      <c r="AB12" s="69">
        <f t="shared" si="10"/>
        <v>1</v>
      </c>
      <c r="AC12" s="69">
        <f t="shared" si="10"/>
        <v>1</v>
      </c>
      <c r="AD12" s="69">
        <f t="shared" si="10"/>
        <v>1</v>
      </c>
      <c r="AE12" s="69">
        <f t="shared" si="10"/>
        <v>1</v>
      </c>
      <c r="AF12" s="69">
        <f t="shared" si="10"/>
        <v>1</v>
      </c>
      <c r="AG12" s="69">
        <f t="shared" si="10"/>
        <v>1</v>
      </c>
      <c r="AH12" s="69">
        <f t="shared" si="10"/>
        <v>1</v>
      </c>
      <c r="AI12" s="69">
        <f t="shared" si="10"/>
        <v>1</v>
      </c>
      <c r="AJ12" s="69">
        <f t="shared" si="10"/>
        <v>1</v>
      </c>
      <c r="AK12" s="69">
        <f t="shared" si="10"/>
        <v>1</v>
      </c>
      <c r="AL12" s="69">
        <f t="shared" si="10"/>
        <v>1</v>
      </c>
      <c r="AM12" s="69">
        <f t="shared" si="10"/>
        <v>1</v>
      </c>
      <c r="AN12" s="69">
        <f t="shared" si="10"/>
        <v>1</v>
      </c>
      <c r="AO12" s="69">
        <f t="shared" si="10"/>
        <v>1</v>
      </c>
      <c r="AP12" s="69">
        <f t="shared" si="10"/>
        <v>1</v>
      </c>
      <c r="AQ12" s="69">
        <f t="shared" si="10"/>
        <v>1</v>
      </c>
      <c r="AR12" s="69">
        <f t="shared" si="10"/>
        <v>1</v>
      </c>
      <c r="AS12" s="69">
        <f t="shared" si="10"/>
        <v>1</v>
      </c>
      <c r="AT12" s="69">
        <f t="shared" si="10"/>
        <v>1</v>
      </c>
      <c r="AU12" s="69">
        <f t="shared" si="10"/>
        <v>1</v>
      </c>
      <c r="AV12" s="69">
        <f t="shared" si="10"/>
        <v>1</v>
      </c>
      <c r="AW12" s="69">
        <f t="shared" si="10"/>
        <v>1</v>
      </c>
      <c r="AX12" s="69">
        <f t="shared" si="10"/>
        <v>1</v>
      </c>
      <c r="AY12" s="69">
        <f t="shared" si="10"/>
        <v>1</v>
      </c>
      <c r="AZ12" s="69">
        <f t="shared" si="10"/>
        <v>1</v>
      </c>
      <c r="BA12" s="69">
        <f t="shared" si="10"/>
        <v>1</v>
      </c>
      <c r="BB12" s="69">
        <f t="shared" si="10"/>
        <v>1</v>
      </c>
      <c r="BC12" s="69">
        <f t="shared" si="10"/>
        <v>1</v>
      </c>
      <c r="BD12" s="69">
        <f t="shared" si="10"/>
        <v>1</v>
      </c>
      <c r="BE12" s="69">
        <f t="shared" si="10"/>
        <v>1</v>
      </c>
      <c r="BF12" s="69">
        <f t="shared" si="10"/>
        <v>1</v>
      </c>
      <c r="BG12" s="69">
        <f t="shared" si="10"/>
        <v>1</v>
      </c>
      <c r="BH12" s="69">
        <f t="shared" si="10"/>
        <v>1</v>
      </c>
      <c r="BI12" s="69">
        <f t="shared" si="10"/>
        <v>1</v>
      </c>
      <c r="BJ12" s="69">
        <f t="shared" si="10"/>
        <v>1</v>
      </c>
      <c r="BK12" s="69">
        <f t="shared" si="10"/>
        <v>1</v>
      </c>
      <c r="BL12" s="69">
        <f t="shared" si="10"/>
        <v>1</v>
      </c>
      <c r="BM12" s="69">
        <f t="shared" si="10"/>
        <v>1</v>
      </c>
      <c r="BN12" s="69">
        <f t="shared" si="10"/>
        <v>1</v>
      </c>
      <c r="BO12" s="69">
        <f t="shared" si="10"/>
        <v>1</v>
      </c>
      <c r="BP12" s="69">
        <f t="shared" si="10"/>
        <v>1</v>
      </c>
      <c r="BQ12" s="69">
        <f t="shared" si="10"/>
        <v>1</v>
      </c>
      <c r="BR12" s="69">
        <f t="shared" si="10"/>
        <v>1</v>
      </c>
      <c r="BS12" s="69">
        <f t="shared" si="10"/>
        <v>1</v>
      </c>
      <c r="BT12" s="69">
        <f t="shared" si="10"/>
        <v>1</v>
      </c>
      <c r="BU12" s="69">
        <f t="shared" si="10"/>
        <v>1</v>
      </c>
      <c r="BV12" s="69">
        <f t="shared" si="10"/>
        <v>1</v>
      </c>
      <c r="BW12" s="69">
        <f t="shared" si="10"/>
        <v>1</v>
      </c>
      <c r="BX12" s="69">
        <f t="shared" si="10"/>
        <v>1</v>
      </c>
      <c r="BY12" s="69">
        <f t="shared" si="10"/>
        <v>1</v>
      </c>
      <c r="BZ12" s="69">
        <f t="shared" si="10"/>
        <v>1</v>
      </c>
      <c r="CA12" s="69">
        <f t="shared" si="10"/>
        <v>1</v>
      </c>
      <c r="CB12" s="69">
        <f t="shared" si="10"/>
        <v>1</v>
      </c>
      <c r="CC12" s="69">
        <f t="shared" si="10"/>
        <v>1</v>
      </c>
      <c r="CD12" s="69">
        <f t="shared" si="10"/>
        <v>1</v>
      </c>
      <c r="CE12" s="69">
        <f t="shared" ref="CE12:CZ15" si="11">IF(AND(CE$3&gt;= $N12, CE$3&lt;$O12), 1, 0)</f>
        <v>1</v>
      </c>
      <c r="CF12" s="69">
        <f t="shared" si="11"/>
        <v>1</v>
      </c>
      <c r="CG12" s="69">
        <f t="shared" si="11"/>
        <v>1</v>
      </c>
      <c r="CH12" s="69">
        <f t="shared" si="11"/>
        <v>1</v>
      </c>
      <c r="CI12" s="69">
        <f t="shared" si="11"/>
        <v>1</v>
      </c>
      <c r="CJ12" s="69">
        <f t="shared" si="11"/>
        <v>1</v>
      </c>
      <c r="CK12" s="69">
        <f t="shared" si="11"/>
        <v>1</v>
      </c>
      <c r="CL12" s="69">
        <f t="shared" si="11"/>
        <v>1</v>
      </c>
      <c r="CM12" s="69">
        <f t="shared" si="11"/>
        <v>1</v>
      </c>
      <c r="CN12" s="69">
        <f t="shared" si="11"/>
        <v>1</v>
      </c>
      <c r="CO12" s="69">
        <f t="shared" si="11"/>
        <v>1</v>
      </c>
      <c r="CP12" s="69">
        <f t="shared" si="11"/>
        <v>1</v>
      </c>
      <c r="CQ12" s="69">
        <f t="shared" si="11"/>
        <v>1</v>
      </c>
      <c r="CR12" s="69">
        <f t="shared" si="11"/>
        <v>1</v>
      </c>
      <c r="CS12" s="69">
        <f t="shared" si="11"/>
        <v>0</v>
      </c>
      <c r="CT12" s="69">
        <f t="shared" si="11"/>
        <v>0</v>
      </c>
      <c r="CU12" s="69">
        <f t="shared" si="11"/>
        <v>0</v>
      </c>
      <c r="CV12" s="69">
        <f t="shared" si="11"/>
        <v>0</v>
      </c>
      <c r="CW12" s="69">
        <f t="shared" si="11"/>
        <v>0</v>
      </c>
      <c r="CX12" s="69">
        <f t="shared" si="11"/>
        <v>0</v>
      </c>
      <c r="CY12" s="69">
        <f t="shared" si="11"/>
        <v>0</v>
      </c>
      <c r="CZ12" s="69">
        <f t="shared" si="11"/>
        <v>0</v>
      </c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</row>
    <row r="13" spans="1:124" ht="16" customHeight="1" x14ac:dyDescent="0.2">
      <c r="A13" s="74">
        <v>8</v>
      </c>
      <c r="B13" s="75" t="s">
        <v>18</v>
      </c>
      <c r="C13" s="69" t="s">
        <v>57</v>
      </c>
      <c r="D13" s="69" t="s">
        <v>38</v>
      </c>
      <c r="E13" s="69" t="s">
        <v>64</v>
      </c>
      <c r="F13" s="69" t="s">
        <v>58</v>
      </c>
      <c r="G13" s="69" t="s">
        <v>108</v>
      </c>
      <c r="H13" s="76" t="s">
        <v>24</v>
      </c>
      <c r="I13" s="69" t="s">
        <v>25</v>
      </c>
      <c r="J13" s="69" t="s">
        <v>26</v>
      </c>
      <c r="K13" s="69"/>
      <c r="L13" s="69"/>
      <c r="M13" s="69"/>
      <c r="N13" s="77">
        <v>45241</v>
      </c>
      <c r="O13" s="77">
        <v>45278</v>
      </c>
      <c r="P13" s="69"/>
      <c r="Q13" s="69">
        <f t="shared" si="6"/>
        <v>37</v>
      </c>
      <c r="R13" s="69" t="s">
        <v>109</v>
      </c>
      <c r="S13" s="69">
        <f t="shared" si="3"/>
        <v>0</v>
      </c>
      <c r="T13" s="69">
        <f t="shared" ref="T13:CE16" si="12">IF(AND(T$3&gt;= $N13, T$3&lt;$O13), 1, 0)</f>
        <v>1</v>
      </c>
      <c r="U13" s="69">
        <f t="shared" si="12"/>
        <v>1</v>
      </c>
      <c r="V13" s="69">
        <f t="shared" si="12"/>
        <v>1</v>
      </c>
      <c r="W13" s="69">
        <f t="shared" si="12"/>
        <v>1</v>
      </c>
      <c r="X13" s="69">
        <f t="shared" si="12"/>
        <v>1</v>
      </c>
      <c r="Y13" s="69">
        <f t="shared" si="12"/>
        <v>1</v>
      </c>
      <c r="Z13" s="69">
        <f t="shared" si="12"/>
        <v>1</v>
      </c>
      <c r="AA13" s="69">
        <f t="shared" si="12"/>
        <v>1</v>
      </c>
      <c r="AB13" s="69">
        <f t="shared" si="12"/>
        <v>1</v>
      </c>
      <c r="AC13" s="69">
        <f t="shared" si="12"/>
        <v>1</v>
      </c>
      <c r="AD13" s="69">
        <f t="shared" si="12"/>
        <v>1</v>
      </c>
      <c r="AE13" s="69">
        <f t="shared" si="12"/>
        <v>1</v>
      </c>
      <c r="AF13" s="69">
        <f t="shared" si="12"/>
        <v>1</v>
      </c>
      <c r="AG13" s="69">
        <f t="shared" si="12"/>
        <v>1</v>
      </c>
      <c r="AH13" s="69">
        <f t="shared" si="12"/>
        <v>1</v>
      </c>
      <c r="AI13" s="69">
        <f t="shared" si="12"/>
        <v>1</v>
      </c>
      <c r="AJ13" s="69">
        <f t="shared" si="12"/>
        <v>1</v>
      </c>
      <c r="AK13" s="69">
        <f t="shared" si="12"/>
        <v>1</v>
      </c>
      <c r="AL13" s="69">
        <f t="shared" si="12"/>
        <v>1</v>
      </c>
      <c r="AM13" s="69">
        <f t="shared" si="12"/>
        <v>1</v>
      </c>
      <c r="AN13" s="69">
        <f t="shared" si="12"/>
        <v>1</v>
      </c>
      <c r="AO13" s="69">
        <f t="shared" si="12"/>
        <v>1</v>
      </c>
      <c r="AP13" s="69">
        <f t="shared" si="12"/>
        <v>1</v>
      </c>
      <c r="AQ13" s="69">
        <f t="shared" si="12"/>
        <v>1</v>
      </c>
      <c r="AR13" s="69">
        <f t="shared" si="12"/>
        <v>1</v>
      </c>
      <c r="AS13" s="69">
        <f t="shared" si="12"/>
        <v>1</v>
      </c>
      <c r="AT13" s="69">
        <f t="shared" si="12"/>
        <v>1</v>
      </c>
      <c r="AU13" s="69">
        <f t="shared" si="12"/>
        <v>1</v>
      </c>
      <c r="AV13" s="69">
        <f t="shared" si="12"/>
        <v>1</v>
      </c>
      <c r="AW13" s="69">
        <f t="shared" si="12"/>
        <v>1</v>
      </c>
      <c r="AX13" s="69">
        <f t="shared" si="12"/>
        <v>1</v>
      </c>
      <c r="AY13" s="69">
        <f t="shared" si="12"/>
        <v>1</v>
      </c>
      <c r="AZ13" s="69">
        <f t="shared" si="12"/>
        <v>1</v>
      </c>
      <c r="BA13" s="69">
        <f t="shared" si="12"/>
        <v>1</v>
      </c>
      <c r="BB13" s="69">
        <f t="shared" si="12"/>
        <v>1</v>
      </c>
      <c r="BC13" s="69">
        <f t="shared" si="12"/>
        <v>1</v>
      </c>
      <c r="BD13" s="69">
        <f t="shared" si="12"/>
        <v>1</v>
      </c>
      <c r="BE13" s="69">
        <f t="shared" si="12"/>
        <v>0</v>
      </c>
      <c r="BF13" s="69">
        <f t="shared" si="12"/>
        <v>0</v>
      </c>
      <c r="BG13" s="69">
        <f t="shared" si="12"/>
        <v>0</v>
      </c>
      <c r="BH13" s="69">
        <f t="shared" si="12"/>
        <v>0</v>
      </c>
      <c r="BI13" s="69">
        <f t="shared" si="12"/>
        <v>0</v>
      </c>
      <c r="BJ13" s="69">
        <f t="shared" si="12"/>
        <v>0</v>
      </c>
      <c r="BK13" s="69">
        <f t="shared" si="12"/>
        <v>0</v>
      </c>
      <c r="BL13" s="69">
        <f t="shared" si="12"/>
        <v>0</v>
      </c>
      <c r="BM13" s="69">
        <f t="shared" si="12"/>
        <v>0</v>
      </c>
      <c r="BN13" s="69">
        <f t="shared" si="12"/>
        <v>0</v>
      </c>
      <c r="BO13" s="69">
        <f t="shared" si="12"/>
        <v>0</v>
      </c>
      <c r="BP13" s="69">
        <f t="shared" si="12"/>
        <v>0</v>
      </c>
      <c r="BQ13" s="69">
        <f t="shared" si="12"/>
        <v>0</v>
      </c>
      <c r="BR13" s="69">
        <f t="shared" si="12"/>
        <v>0</v>
      </c>
      <c r="BS13" s="69">
        <f t="shared" si="12"/>
        <v>0</v>
      </c>
      <c r="BT13" s="69">
        <f t="shared" si="12"/>
        <v>0</v>
      </c>
      <c r="BU13" s="69">
        <f t="shared" si="12"/>
        <v>0</v>
      </c>
      <c r="BV13" s="69">
        <f t="shared" si="12"/>
        <v>0</v>
      </c>
      <c r="BW13" s="69">
        <f t="shared" si="12"/>
        <v>0</v>
      </c>
      <c r="BX13" s="69">
        <f t="shared" si="12"/>
        <v>0</v>
      </c>
      <c r="BY13" s="69">
        <f t="shared" si="12"/>
        <v>0</v>
      </c>
      <c r="BZ13" s="69">
        <f t="shared" si="12"/>
        <v>0</v>
      </c>
      <c r="CA13" s="69">
        <f t="shared" si="12"/>
        <v>0</v>
      </c>
      <c r="CB13" s="69">
        <f t="shared" si="12"/>
        <v>0</v>
      </c>
      <c r="CC13" s="69">
        <f t="shared" si="12"/>
        <v>0</v>
      </c>
      <c r="CD13" s="69">
        <f t="shared" si="12"/>
        <v>0</v>
      </c>
      <c r="CE13" s="69">
        <f t="shared" si="12"/>
        <v>0</v>
      </c>
      <c r="CF13" s="69">
        <f t="shared" si="11"/>
        <v>0</v>
      </c>
      <c r="CG13" s="69">
        <f t="shared" si="11"/>
        <v>0</v>
      </c>
      <c r="CH13" s="69">
        <f t="shared" si="11"/>
        <v>0</v>
      </c>
      <c r="CI13" s="69">
        <f t="shared" si="11"/>
        <v>0</v>
      </c>
      <c r="CJ13" s="69">
        <f t="shared" si="11"/>
        <v>0</v>
      </c>
      <c r="CK13" s="69">
        <f t="shared" si="11"/>
        <v>0</v>
      </c>
      <c r="CL13" s="69">
        <f t="shared" si="11"/>
        <v>0</v>
      </c>
      <c r="CM13" s="69">
        <f t="shared" si="11"/>
        <v>0</v>
      </c>
      <c r="CN13" s="69">
        <f t="shared" si="11"/>
        <v>0</v>
      </c>
      <c r="CO13" s="69">
        <f t="shared" si="11"/>
        <v>0</v>
      </c>
      <c r="CP13" s="69">
        <f t="shared" si="11"/>
        <v>0</v>
      </c>
      <c r="CQ13" s="69">
        <f t="shared" si="11"/>
        <v>0</v>
      </c>
      <c r="CR13" s="69">
        <f t="shared" si="11"/>
        <v>0</v>
      </c>
      <c r="CS13" s="69">
        <f t="shared" si="11"/>
        <v>0</v>
      </c>
      <c r="CT13" s="69">
        <f t="shared" si="11"/>
        <v>0</v>
      </c>
      <c r="CU13" s="69">
        <f t="shared" si="11"/>
        <v>0</v>
      </c>
      <c r="CV13" s="69">
        <f t="shared" si="11"/>
        <v>0</v>
      </c>
      <c r="CW13" s="69">
        <f t="shared" si="11"/>
        <v>0</v>
      </c>
      <c r="CX13" s="69">
        <f t="shared" si="11"/>
        <v>0</v>
      </c>
      <c r="CY13" s="69">
        <f t="shared" si="11"/>
        <v>0</v>
      </c>
      <c r="CZ13" s="69">
        <f t="shared" si="11"/>
        <v>0</v>
      </c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</row>
    <row r="14" spans="1:124" x14ac:dyDescent="0.2">
      <c r="A14" s="74"/>
      <c r="B14" s="75" t="s">
        <v>18</v>
      </c>
      <c r="C14" s="69" t="s">
        <v>63</v>
      </c>
      <c r="D14" s="69" t="s">
        <v>38</v>
      </c>
      <c r="E14" s="69" t="s">
        <v>64</v>
      </c>
      <c r="F14" s="69" t="s">
        <v>48</v>
      </c>
      <c r="G14" s="69" t="s">
        <v>23</v>
      </c>
      <c r="H14" s="76" t="s">
        <v>24</v>
      </c>
      <c r="I14" s="69" t="s">
        <v>25</v>
      </c>
      <c r="J14" s="69" t="s">
        <v>26</v>
      </c>
      <c r="K14" s="69"/>
      <c r="L14" s="69"/>
      <c r="M14" s="69"/>
      <c r="N14" s="77">
        <v>45278</v>
      </c>
      <c r="O14" s="77">
        <v>45318</v>
      </c>
      <c r="P14" s="69"/>
      <c r="Q14" s="69">
        <f t="shared" si="6"/>
        <v>40</v>
      </c>
      <c r="R14" s="69" t="s">
        <v>110</v>
      </c>
      <c r="S14" s="69">
        <f t="shared" si="3"/>
        <v>0</v>
      </c>
      <c r="T14" s="69">
        <f t="shared" si="12"/>
        <v>0</v>
      </c>
      <c r="U14" s="69">
        <f t="shared" si="12"/>
        <v>0</v>
      </c>
      <c r="V14" s="69">
        <f t="shared" si="12"/>
        <v>0</v>
      </c>
      <c r="W14" s="69">
        <f t="shared" si="12"/>
        <v>0</v>
      </c>
      <c r="X14" s="69">
        <f t="shared" si="12"/>
        <v>0</v>
      </c>
      <c r="Y14" s="69">
        <f t="shared" si="12"/>
        <v>0</v>
      </c>
      <c r="Z14" s="69">
        <f t="shared" si="12"/>
        <v>0</v>
      </c>
      <c r="AA14" s="69">
        <f t="shared" si="12"/>
        <v>0</v>
      </c>
      <c r="AB14" s="69">
        <f t="shared" si="12"/>
        <v>0</v>
      </c>
      <c r="AC14" s="69">
        <f t="shared" si="12"/>
        <v>0</v>
      </c>
      <c r="AD14" s="69">
        <f t="shared" si="12"/>
        <v>0</v>
      </c>
      <c r="AE14" s="69">
        <f t="shared" si="12"/>
        <v>0</v>
      </c>
      <c r="AF14" s="69">
        <f t="shared" si="12"/>
        <v>0</v>
      </c>
      <c r="AG14" s="69">
        <f t="shared" si="12"/>
        <v>0</v>
      </c>
      <c r="AH14" s="69">
        <f t="shared" si="12"/>
        <v>0</v>
      </c>
      <c r="AI14" s="69">
        <f t="shared" si="12"/>
        <v>0</v>
      </c>
      <c r="AJ14" s="69">
        <f t="shared" si="12"/>
        <v>0</v>
      </c>
      <c r="AK14" s="69">
        <f t="shared" si="12"/>
        <v>0</v>
      </c>
      <c r="AL14" s="69">
        <f t="shared" si="12"/>
        <v>0</v>
      </c>
      <c r="AM14" s="69">
        <f t="shared" si="12"/>
        <v>0</v>
      </c>
      <c r="AN14" s="69">
        <f t="shared" si="12"/>
        <v>0</v>
      </c>
      <c r="AO14" s="69">
        <f t="shared" si="12"/>
        <v>0</v>
      </c>
      <c r="AP14" s="69">
        <f t="shared" si="12"/>
        <v>0</v>
      </c>
      <c r="AQ14" s="69">
        <f t="shared" si="12"/>
        <v>0</v>
      </c>
      <c r="AR14" s="69">
        <f t="shared" si="12"/>
        <v>0</v>
      </c>
      <c r="AS14" s="69">
        <f t="shared" si="12"/>
        <v>0</v>
      </c>
      <c r="AT14" s="69">
        <f t="shared" si="12"/>
        <v>0</v>
      </c>
      <c r="AU14" s="69">
        <f t="shared" si="12"/>
        <v>0</v>
      </c>
      <c r="AV14" s="69">
        <f t="shared" si="12"/>
        <v>0</v>
      </c>
      <c r="AW14" s="69">
        <f t="shared" si="12"/>
        <v>0</v>
      </c>
      <c r="AX14" s="69">
        <f t="shared" si="12"/>
        <v>0</v>
      </c>
      <c r="AY14" s="69">
        <f t="shared" si="12"/>
        <v>0</v>
      </c>
      <c r="AZ14" s="69">
        <f t="shared" si="12"/>
        <v>0</v>
      </c>
      <c r="BA14" s="69">
        <f t="shared" si="12"/>
        <v>0</v>
      </c>
      <c r="BB14" s="69">
        <f t="shared" si="12"/>
        <v>0</v>
      </c>
      <c r="BC14" s="69">
        <f t="shared" si="12"/>
        <v>0</v>
      </c>
      <c r="BD14" s="69">
        <f t="shared" si="12"/>
        <v>0</v>
      </c>
      <c r="BE14" s="69">
        <f t="shared" si="12"/>
        <v>1</v>
      </c>
      <c r="BF14" s="69">
        <f t="shared" si="12"/>
        <v>1</v>
      </c>
      <c r="BG14" s="69">
        <f t="shared" si="12"/>
        <v>1</v>
      </c>
      <c r="BH14" s="69">
        <f t="shared" si="12"/>
        <v>1</v>
      </c>
      <c r="BI14" s="69">
        <f t="shared" si="12"/>
        <v>1</v>
      </c>
      <c r="BJ14" s="69">
        <f t="shared" si="12"/>
        <v>1</v>
      </c>
      <c r="BK14" s="69">
        <f t="shared" si="12"/>
        <v>1</v>
      </c>
      <c r="BL14" s="69">
        <f t="shared" si="12"/>
        <v>1</v>
      </c>
      <c r="BM14" s="69">
        <f t="shared" si="12"/>
        <v>1</v>
      </c>
      <c r="BN14" s="69">
        <f t="shared" si="12"/>
        <v>1</v>
      </c>
      <c r="BO14" s="69">
        <f t="shared" si="12"/>
        <v>1</v>
      </c>
      <c r="BP14" s="69">
        <f t="shared" si="12"/>
        <v>1</v>
      </c>
      <c r="BQ14" s="69">
        <f t="shared" si="12"/>
        <v>1</v>
      </c>
      <c r="BR14" s="69">
        <f t="shared" si="12"/>
        <v>1</v>
      </c>
      <c r="BS14" s="69">
        <f t="shared" si="12"/>
        <v>1</v>
      </c>
      <c r="BT14" s="69">
        <f t="shared" si="12"/>
        <v>1</v>
      </c>
      <c r="BU14" s="69">
        <f t="shared" si="12"/>
        <v>1</v>
      </c>
      <c r="BV14" s="69">
        <f t="shared" si="12"/>
        <v>1</v>
      </c>
      <c r="BW14" s="69">
        <f t="shared" si="12"/>
        <v>1</v>
      </c>
      <c r="BX14" s="69">
        <f t="shared" si="12"/>
        <v>1</v>
      </c>
      <c r="BY14" s="69">
        <f t="shared" si="12"/>
        <v>1</v>
      </c>
      <c r="BZ14" s="69">
        <f t="shared" si="12"/>
        <v>1</v>
      </c>
      <c r="CA14" s="69">
        <f t="shared" si="12"/>
        <v>1</v>
      </c>
      <c r="CB14" s="69">
        <f t="shared" si="12"/>
        <v>1</v>
      </c>
      <c r="CC14" s="69">
        <f t="shared" si="12"/>
        <v>1</v>
      </c>
      <c r="CD14" s="69">
        <f t="shared" si="12"/>
        <v>1</v>
      </c>
      <c r="CE14" s="69">
        <f t="shared" si="12"/>
        <v>1</v>
      </c>
      <c r="CF14" s="69">
        <f t="shared" si="11"/>
        <v>1</v>
      </c>
      <c r="CG14" s="69">
        <f t="shared" si="11"/>
        <v>1</v>
      </c>
      <c r="CH14" s="69">
        <f t="shared" si="11"/>
        <v>1</v>
      </c>
      <c r="CI14" s="69">
        <f t="shared" si="11"/>
        <v>1</v>
      </c>
      <c r="CJ14" s="69">
        <f t="shared" si="11"/>
        <v>1</v>
      </c>
      <c r="CK14" s="69">
        <f t="shared" si="11"/>
        <v>1</v>
      </c>
      <c r="CL14" s="69">
        <f t="shared" si="11"/>
        <v>1</v>
      </c>
      <c r="CM14" s="69">
        <f t="shared" si="11"/>
        <v>1</v>
      </c>
      <c r="CN14" s="69">
        <f t="shared" si="11"/>
        <v>1</v>
      </c>
      <c r="CO14" s="69">
        <f t="shared" si="11"/>
        <v>1</v>
      </c>
      <c r="CP14" s="69">
        <f t="shared" si="11"/>
        <v>1</v>
      </c>
      <c r="CQ14" s="69">
        <f t="shared" si="11"/>
        <v>1</v>
      </c>
      <c r="CR14" s="69">
        <f t="shared" si="11"/>
        <v>1</v>
      </c>
      <c r="CS14" s="69">
        <f t="shared" si="11"/>
        <v>0</v>
      </c>
      <c r="CT14" s="69">
        <f t="shared" si="11"/>
        <v>0</v>
      </c>
      <c r="CU14" s="69">
        <f t="shared" si="11"/>
        <v>0</v>
      </c>
      <c r="CV14" s="69">
        <f t="shared" si="11"/>
        <v>0</v>
      </c>
      <c r="CW14" s="69">
        <f t="shared" si="11"/>
        <v>0</v>
      </c>
      <c r="CX14" s="69">
        <f t="shared" si="11"/>
        <v>0</v>
      </c>
      <c r="CY14" s="69">
        <f t="shared" si="11"/>
        <v>0</v>
      </c>
      <c r="CZ14" s="69">
        <f t="shared" si="11"/>
        <v>0</v>
      </c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</row>
    <row r="15" spans="1:124" ht="17" x14ac:dyDescent="0.2">
      <c r="A15" s="74">
        <f>A13+1</f>
        <v>9</v>
      </c>
      <c r="B15" s="75" t="s">
        <v>18</v>
      </c>
      <c r="C15" s="69" t="s">
        <v>52</v>
      </c>
      <c r="D15" s="69" t="s">
        <v>38</v>
      </c>
      <c r="E15" s="69" t="s">
        <v>64</v>
      </c>
      <c r="F15" s="69" t="s">
        <v>48</v>
      </c>
      <c r="G15" s="69" t="s">
        <v>23</v>
      </c>
      <c r="H15" s="76" t="s">
        <v>24</v>
      </c>
      <c r="I15" s="69" t="s">
        <v>25</v>
      </c>
      <c r="J15" s="69" t="s">
        <v>26</v>
      </c>
      <c r="K15" s="69"/>
      <c r="L15" s="69"/>
      <c r="M15" s="69"/>
      <c r="N15" s="77">
        <v>45241</v>
      </c>
      <c r="O15" s="77">
        <v>45278</v>
      </c>
      <c r="P15" s="69"/>
      <c r="Q15" s="69">
        <f t="shared" si="6"/>
        <v>37</v>
      </c>
      <c r="R15" s="78" t="s">
        <v>111</v>
      </c>
      <c r="S15" s="69">
        <f t="shared" si="3"/>
        <v>0</v>
      </c>
      <c r="T15" s="69">
        <f t="shared" si="12"/>
        <v>1</v>
      </c>
      <c r="U15" s="69">
        <f t="shared" si="12"/>
        <v>1</v>
      </c>
      <c r="V15" s="69">
        <f t="shared" si="12"/>
        <v>1</v>
      </c>
      <c r="W15" s="69">
        <f t="shared" si="12"/>
        <v>1</v>
      </c>
      <c r="X15" s="69">
        <f t="shared" si="12"/>
        <v>1</v>
      </c>
      <c r="Y15" s="69">
        <f t="shared" si="12"/>
        <v>1</v>
      </c>
      <c r="Z15" s="69">
        <f t="shared" si="12"/>
        <v>1</v>
      </c>
      <c r="AA15" s="69">
        <f t="shared" si="12"/>
        <v>1</v>
      </c>
      <c r="AB15" s="69">
        <f t="shared" si="12"/>
        <v>1</v>
      </c>
      <c r="AC15" s="69">
        <f t="shared" si="12"/>
        <v>1</v>
      </c>
      <c r="AD15" s="69">
        <f t="shared" si="12"/>
        <v>1</v>
      </c>
      <c r="AE15" s="69">
        <f t="shared" si="12"/>
        <v>1</v>
      </c>
      <c r="AF15" s="69">
        <f t="shared" si="12"/>
        <v>1</v>
      </c>
      <c r="AG15" s="69">
        <f t="shared" si="12"/>
        <v>1</v>
      </c>
      <c r="AH15" s="69">
        <f t="shared" si="12"/>
        <v>1</v>
      </c>
      <c r="AI15" s="69">
        <f t="shared" si="12"/>
        <v>1</v>
      </c>
      <c r="AJ15" s="69">
        <f t="shared" si="12"/>
        <v>1</v>
      </c>
      <c r="AK15" s="69">
        <f t="shared" si="12"/>
        <v>1</v>
      </c>
      <c r="AL15" s="69">
        <f t="shared" si="12"/>
        <v>1</v>
      </c>
      <c r="AM15" s="69">
        <f t="shared" si="12"/>
        <v>1</v>
      </c>
      <c r="AN15" s="69">
        <f t="shared" si="12"/>
        <v>1</v>
      </c>
      <c r="AO15" s="69">
        <f t="shared" si="12"/>
        <v>1</v>
      </c>
      <c r="AP15" s="69">
        <f t="shared" si="12"/>
        <v>1</v>
      </c>
      <c r="AQ15" s="69">
        <f t="shared" si="12"/>
        <v>1</v>
      </c>
      <c r="AR15" s="69">
        <f t="shared" si="12"/>
        <v>1</v>
      </c>
      <c r="AS15" s="69">
        <f t="shared" si="12"/>
        <v>1</v>
      </c>
      <c r="AT15" s="69">
        <f t="shared" si="12"/>
        <v>1</v>
      </c>
      <c r="AU15" s="69">
        <f t="shared" si="12"/>
        <v>1</v>
      </c>
      <c r="AV15" s="69">
        <f t="shared" si="12"/>
        <v>1</v>
      </c>
      <c r="AW15" s="69">
        <f t="shared" si="12"/>
        <v>1</v>
      </c>
      <c r="AX15" s="69">
        <f t="shared" si="12"/>
        <v>1</v>
      </c>
      <c r="AY15" s="69">
        <f t="shared" si="12"/>
        <v>1</v>
      </c>
      <c r="AZ15" s="69">
        <f t="shared" si="12"/>
        <v>1</v>
      </c>
      <c r="BA15" s="69">
        <f t="shared" si="12"/>
        <v>1</v>
      </c>
      <c r="BB15" s="69">
        <f t="shared" si="12"/>
        <v>1</v>
      </c>
      <c r="BC15" s="69">
        <f t="shared" si="12"/>
        <v>1</v>
      </c>
      <c r="BD15" s="69">
        <f t="shared" si="12"/>
        <v>1</v>
      </c>
      <c r="BE15" s="69">
        <f t="shared" si="12"/>
        <v>0</v>
      </c>
      <c r="BF15" s="69">
        <f t="shared" si="12"/>
        <v>0</v>
      </c>
      <c r="BG15" s="69">
        <f t="shared" si="12"/>
        <v>0</v>
      </c>
      <c r="BH15" s="69">
        <f t="shared" si="12"/>
        <v>0</v>
      </c>
      <c r="BI15" s="69">
        <f t="shared" si="12"/>
        <v>0</v>
      </c>
      <c r="BJ15" s="69">
        <f t="shared" si="12"/>
        <v>0</v>
      </c>
      <c r="BK15" s="69">
        <f t="shared" si="12"/>
        <v>0</v>
      </c>
      <c r="BL15" s="69">
        <f t="shared" si="12"/>
        <v>0</v>
      </c>
      <c r="BM15" s="69">
        <f t="shared" si="12"/>
        <v>0</v>
      </c>
      <c r="BN15" s="69">
        <f t="shared" si="12"/>
        <v>0</v>
      </c>
      <c r="BO15" s="69">
        <f t="shared" si="12"/>
        <v>0</v>
      </c>
      <c r="BP15" s="69">
        <f t="shared" si="12"/>
        <v>0</v>
      </c>
      <c r="BQ15" s="69">
        <f t="shared" si="12"/>
        <v>0</v>
      </c>
      <c r="BR15" s="69">
        <f t="shared" si="12"/>
        <v>0</v>
      </c>
      <c r="BS15" s="69">
        <f t="shared" si="12"/>
        <v>0</v>
      </c>
      <c r="BT15" s="69">
        <f t="shared" si="12"/>
        <v>0</v>
      </c>
      <c r="BU15" s="69">
        <f t="shared" si="12"/>
        <v>0</v>
      </c>
      <c r="BV15" s="69">
        <f t="shared" si="12"/>
        <v>0</v>
      </c>
      <c r="BW15" s="69">
        <f t="shared" si="12"/>
        <v>0</v>
      </c>
      <c r="BX15" s="69">
        <f t="shared" si="12"/>
        <v>0</v>
      </c>
      <c r="BY15" s="69">
        <f t="shared" si="12"/>
        <v>0</v>
      </c>
      <c r="BZ15" s="69">
        <f t="shared" si="12"/>
        <v>0</v>
      </c>
      <c r="CA15" s="69">
        <f t="shared" si="12"/>
        <v>0</v>
      </c>
      <c r="CB15" s="69">
        <f t="shared" si="12"/>
        <v>0</v>
      </c>
      <c r="CC15" s="69">
        <f t="shared" si="12"/>
        <v>0</v>
      </c>
      <c r="CD15" s="69">
        <f t="shared" si="12"/>
        <v>0</v>
      </c>
      <c r="CE15" s="69">
        <f t="shared" si="12"/>
        <v>0</v>
      </c>
      <c r="CF15" s="69">
        <f t="shared" si="11"/>
        <v>0</v>
      </c>
      <c r="CG15" s="69">
        <f t="shared" si="11"/>
        <v>0</v>
      </c>
      <c r="CH15" s="69">
        <f t="shared" si="11"/>
        <v>0</v>
      </c>
      <c r="CI15" s="69">
        <f t="shared" si="11"/>
        <v>0</v>
      </c>
      <c r="CJ15" s="69">
        <f t="shared" si="11"/>
        <v>0</v>
      </c>
      <c r="CK15" s="69">
        <f t="shared" si="11"/>
        <v>0</v>
      </c>
      <c r="CL15" s="69">
        <f t="shared" si="11"/>
        <v>0</v>
      </c>
      <c r="CM15" s="69">
        <f t="shared" si="11"/>
        <v>0</v>
      </c>
      <c r="CN15" s="69">
        <f t="shared" si="11"/>
        <v>0</v>
      </c>
      <c r="CO15" s="69">
        <f t="shared" si="11"/>
        <v>0</v>
      </c>
      <c r="CP15" s="69">
        <f t="shared" si="11"/>
        <v>0</v>
      </c>
      <c r="CQ15" s="69">
        <f t="shared" si="11"/>
        <v>0</v>
      </c>
      <c r="CR15" s="69">
        <f t="shared" si="11"/>
        <v>0</v>
      </c>
      <c r="CS15" s="69">
        <f t="shared" si="11"/>
        <v>0</v>
      </c>
      <c r="CT15" s="69">
        <f t="shared" si="11"/>
        <v>0</v>
      </c>
      <c r="CU15" s="69">
        <f t="shared" si="11"/>
        <v>0</v>
      </c>
      <c r="CV15" s="69">
        <f t="shared" si="11"/>
        <v>0</v>
      </c>
      <c r="CW15" s="69">
        <f t="shared" si="11"/>
        <v>0</v>
      </c>
      <c r="CX15" s="69">
        <f t="shared" si="11"/>
        <v>0</v>
      </c>
      <c r="CY15" s="69">
        <f t="shared" si="11"/>
        <v>0</v>
      </c>
      <c r="CZ15" s="69">
        <f t="shared" si="11"/>
        <v>0</v>
      </c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</row>
    <row r="16" spans="1:124" x14ac:dyDescent="0.2">
      <c r="A16" s="74"/>
      <c r="B16" s="75" t="s">
        <v>18</v>
      </c>
      <c r="C16" s="69" t="s">
        <v>50</v>
      </c>
      <c r="D16" s="69" t="s">
        <v>38</v>
      </c>
      <c r="E16" s="69" t="s">
        <v>64</v>
      </c>
      <c r="F16" s="69" t="s">
        <v>48</v>
      </c>
      <c r="G16" s="69" t="s">
        <v>23</v>
      </c>
      <c r="H16" s="76" t="s">
        <v>24</v>
      </c>
      <c r="I16" s="69" t="s">
        <v>25</v>
      </c>
      <c r="J16" s="69" t="s">
        <v>26</v>
      </c>
      <c r="K16" s="69"/>
      <c r="L16" s="69"/>
      <c r="M16" s="69"/>
      <c r="N16" s="77">
        <v>45278</v>
      </c>
      <c r="O16" s="77">
        <v>45318</v>
      </c>
      <c r="P16" s="69"/>
      <c r="Q16" s="69">
        <f t="shared" si="6"/>
        <v>40</v>
      </c>
      <c r="R16" s="69" t="s">
        <v>109</v>
      </c>
      <c r="S16" s="69">
        <f t="shared" si="3"/>
        <v>0</v>
      </c>
      <c r="T16" s="69">
        <f t="shared" si="12"/>
        <v>0</v>
      </c>
      <c r="U16" s="69">
        <f t="shared" si="12"/>
        <v>0</v>
      </c>
      <c r="V16" s="69">
        <f t="shared" si="12"/>
        <v>0</v>
      </c>
      <c r="W16" s="69">
        <f t="shared" si="12"/>
        <v>0</v>
      </c>
      <c r="X16" s="69">
        <f t="shared" si="12"/>
        <v>0</v>
      </c>
      <c r="Y16" s="69">
        <f t="shared" si="12"/>
        <v>0</v>
      </c>
      <c r="Z16" s="69">
        <f t="shared" si="12"/>
        <v>0</v>
      </c>
      <c r="AA16" s="69">
        <f t="shared" si="12"/>
        <v>0</v>
      </c>
      <c r="AB16" s="69">
        <f t="shared" si="12"/>
        <v>0</v>
      </c>
      <c r="AC16" s="69">
        <f t="shared" si="12"/>
        <v>0</v>
      </c>
      <c r="AD16" s="69">
        <f t="shared" si="12"/>
        <v>0</v>
      </c>
      <c r="AE16" s="69">
        <f t="shared" si="12"/>
        <v>0</v>
      </c>
      <c r="AF16" s="69">
        <f t="shared" si="12"/>
        <v>0</v>
      </c>
      <c r="AG16" s="69">
        <f t="shared" si="12"/>
        <v>0</v>
      </c>
      <c r="AH16" s="69">
        <f t="shared" si="12"/>
        <v>0</v>
      </c>
      <c r="AI16" s="69">
        <f t="shared" si="12"/>
        <v>0</v>
      </c>
      <c r="AJ16" s="69">
        <f t="shared" si="12"/>
        <v>0</v>
      </c>
      <c r="AK16" s="69">
        <f t="shared" si="12"/>
        <v>0</v>
      </c>
      <c r="AL16" s="69">
        <f t="shared" si="12"/>
        <v>0</v>
      </c>
      <c r="AM16" s="69">
        <f t="shared" si="12"/>
        <v>0</v>
      </c>
      <c r="AN16" s="69">
        <f t="shared" si="12"/>
        <v>0</v>
      </c>
      <c r="AO16" s="69">
        <f t="shared" si="12"/>
        <v>0</v>
      </c>
      <c r="AP16" s="69">
        <f t="shared" si="12"/>
        <v>0</v>
      </c>
      <c r="AQ16" s="69">
        <f t="shared" si="12"/>
        <v>0</v>
      </c>
      <c r="AR16" s="69">
        <f t="shared" si="12"/>
        <v>0</v>
      </c>
      <c r="AS16" s="69">
        <f t="shared" si="12"/>
        <v>0</v>
      </c>
      <c r="AT16" s="69">
        <f t="shared" si="12"/>
        <v>0</v>
      </c>
      <c r="AU16" s="69">
        <f t="shared" si="12"/>
        <v>0</v>
      </c>
      <c r="AV16" s="69">
        <f t="shared" si="12"/>
        <v>0</v>
      </c>
      <c r="AW16" s="69">
        <f t="shared" si="12"/>
        <v>0</v>
      </c>
      <c r="AX16" s="69">
        <f t="shared" si="12"/>
        <v>0</v>
      </c>
      <c r="AY16" s="69">
        <f t="shared" si="12"/>
        <v>0</v>
      </c>
      <c r="AZ16" s="69">
        <f t="shared" si="12"/>
        <v>0</v>
      </c>
      <c r="BA16" s="69">
        <f t="shared" si="12"/>
        <v>0</v>
      </c>
      <c r="BB16" s="69">
        <f t="shared" si="12"/>
        <v>0</v>
      </c>
      <c r="BC16" s="69">
        <f t="shared" si="12"/>
        <v>0</v>
      </c>
      <c r="BD16" s="69">
        <f t="shared" si="12"/>
        <v>0</v>
      </c>
      <c r="BE16" s="69">
        <f t="shared" si="12"/>
        <v>1</v>
      </c>
      <c r="BF16" s="69">
        <f t="shared" si="12"/>
        <v>1</v>
      </c>
      <c r="BG16" s="69">
        <f t="shared" si="12"/>
        <v>1</v>
      </c>
      <c r="BH16" s="69">
        <f t="shared" si="12"/>
        <v>1</v>
      </c>
      <c r="BI16" s="69">
        <f t="shared" si="12"/>
        <v>1</v>
      </c>
      <c r="BJ16" s="69">
        <f t="shared" si="12"/>
        <v>1</v>
      </c>
      <c r="BK16" s="69">
        <f t="shared" si="12"/>
        <v>1</v>
      </c>
      <c r="BL16" s="69">
        <f t="shared" si="12"/>
        <v>1</v>
      </c>
      <c r="BM16" s="69">
        <f t="shared" si="12"/>
        <v>1</v>
      </c>
      <c r="BN16" s="69">
        <f t="shared" si="12"/>
        <v>1</v>
      </c>
      <c r="BO16" s="69">
        <f t="shared" si="12"/>
        <v>1</v>
      </c>
      <c r="BP16" s="69">
        <f t="shared" si="12"/>
        <v>1</v>
      </c>
      <c r="BQ16" s="69">
        <f t="shared" si="12"/>
        <v>1</v>
      </c>
      <c r="BR16" s="69">
        <f t="shared" si="12"/>
        <v>1</v>
      </c>
      <c r="BS16" s="69">
        <f t="shared" si="12"/>
        <v>1</v>
      </c>
      <c r="BT16" s="69">
        <f t="shared" si="12"/>
        <v>1</v>
      </c>
      <c r="BU16" s="69">
        <f t="shared" si="12"/>
        <v>1</v>
      </c>
      <c r="BV16" s="69">
        <f t="shared" si="12"/>
        <v>1</v>
      </c>
      <c r="BW16" s="69">
        <f t="shared" si="12"/>
        <v>1</v>
      </c>
      <c r="BX16" s="69">
        <f t="shared" si="12"/>
        <v>1</v>
      </c>
      <c r="BY16" s="69">
        <f t="shared" si="12"/>
        <v>1</v>
      </c>
      <c r="BZ16" s="69">
        <f t="shared" si="12"/>
        <v>1</v>
      </c>
      <c r="CA16" s="69">
        <f t="shared" si="12"/>
        <v>1</v>
      </c>
      <c r="CB16" s="69">
        <f t="shared" si="12"/>
        <v>1</v>
      </c>
      <c r="CC16" s="69">
        <f t="shared" si="12"/>
        <v>1</v>
      </c>
      <c r="CD16" s="69">
        <f t="shared" si="12"/>
        <v>1</v>
      </c>
      <c r="CE16" s="69">
        <f t="shared" ref="CE16:CZ19" si="13">IF(AND(CE$3&gt;= $N16, CE$3&lt;$O16), 1, 0)</f>
        <v>1</v>
      </c>
      <c r="CF16" s="69">
        <f t="shared" si="13"/>
        <v>1</v>
      </c>
      <c r="CG16" s="69">
        <f t="shared" si="13"/>
        <v>1</v>
      </c>
      <c r="CH16" s="69">
        <f t="shared" si="13"/>
        <v>1</v>
      </c>
      <c r="CI16" s="69">
        <f t="shared" si="13"/>
        <v>1</v>
      </c>
      <c r="CJ16" s="69">
        <f t="shared" si="13"/>
        <v>1</v>
      </c>
      <c r="CK16" s="69">
        <f t="shared" si="13"/>
        <v>1</v>
      </c>
      <c r="CL16" s="69">
        <f t="shared" si="13"/>
        <v>1</v>
      </c>
      <c r="CM16" s="69">
        <f t="shared" si="13"/>
        <v>1</v>
      </c>
      <c r="CN16" s="69">
        <f t="shared" si="13"/>
        <v>1</v>
      </c>
      <c r="CO16" s="69">
        <f t="shared" si="13"/>
        <v>1</v>
      </c>
      <c r="CP16" s="69">
        <f t="shared" si="13"/>
        <v>1</v>
      </c>
      <c r="CQ16" s="69">
        <f t="shared" si="13"/>
        <v>1</v>
      </c>
      <c r="CR16" s="69">
        <f t="shared" si="13"/>
        <v>1</v>
      </c>
      <c r="CS16" s="69">
        <f t="shared" si="13"/>
        <v>0</v>
      </c>
      <c r="CT16" s="69">
        <f t="shared" si="13"/>
        <v>0</v>
      </c>
      <c r="CU16" s="69">
        <f t="shared" si="13"/>
        <v>0</v>
      </c>
      <c r="CV16" s="69">
        <f t="shared" si="13"/>
        <v>0</v>
      </c>
      <c r="CW16" s="69">
        <f t="shared" si="13"/>
        <v>0</v>
      </c>
      <c r="CX16" s="69">
        <f t="shared" si="13"/>
        <v>0</v>
      </c>
      <c r="CY16" s="69">
        <f t="shared" si="13"/>
        <v>0</v>
      </c>
      <c r="CZ16" s="69">
        <f t="shared" si="13"/>
        <v>0</v>
      </c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</row>
    <row r="17" spans="1:124" x14ac:dyDescent="0.2">
      <c r="A17" s="74">
        <v>10</v>
      </c>
      <c r="B17" s="75" t="s">
        <v>18</v>
      </c>
      <c r="C17" s="69" t="s">
        <v>61</v>
      </c>
      <c r="D17" s="69" t="s">
        <v>38</v>
      </c>
      <c r="E17" s="69" t="s">
        <v>64</v>
      </c>
      <c r="F17" s="69" t="s">
        <v>48</v>
      </c>
      <c r="G17" s="69" t="s">
        <v>23</v>
      </c>
      <c r="H17" s="76" t="s">
        <v>24</v>
      </c>
      <c r="I17" s="69" t="s">
        <v>25</v>
      </c>
      <c r="J17" s="69" t="s">
        <v>26</v>
      </c>
      <c r="K17" s="69"/>
      <c r="L17" s="69"/>
      <c r="M17" s="69"/>
      <c r="N17" s="77">
        <v>45248</v>
      </c>
      <c r="O17" s="77">
        <v>45275</v>
      </c>
      <c r="P17" s="69"/>
      <c r="Q17" s="69">
        <f t="shared" si="6"/>
        <v>27</v>
      </c>
      <c r="R17" s="69" t="s">
        <v>112</v>
      </c>
      <c r="S17" s="69">
        <f t="shared" si="3"/>
        <v>0</v>
      </c>
      <c r="T17" s="69">
        <f t="shared" ref="T17:CE20" si="14">IF(AND(T$3&gt;= $N17, T$3&lt;$O17), 1, 0)</f>
        <v>0</v>
      </c>
      <c r="U17" s="69">
        <f t="shared" si="14"/>
        <v>0</v>
      </c>
      <c r="V17" s="69">
        <f t="shared" si="14"/>
        <v>0</v>
      </c>
      <c r="W17" s="69">
        <f t="shared" si="14"/>
        <v>0</v>
      </c>
      <c r="X17" s="69">
        <f t="shared" si="14"/>
        <v>0</v>
      </c>
      <c r="Y17" s="69">
        <f t="shared" si="14"/>
        <v>0</v>
      </c>
      <c r="Z17" s="69">
        <f t="shared" si="14"/>
        <v>0</v>
      </c>
      <c r="AA17" s="69">
        <f t="shared" si="14"/>
        <v>1</v>
      </c>
      <c r="AB17" s="69">
        <f t="shared" si="14"/>
        <v>1</v>
      </c>
      <c r="AC17" s="69">
        <f t="shared" si="14"/>
        <v>1</v>
      </c>
      <c r="AD17" s="69">
        <f t="shared" si="14"/>
        <v>1</v>
      </c>
      <c r="AE17" s="69">
        <f t="shared" si="14"/>
        <v>1</v>
      </c>
      <c r="AF17" s="69">
        <f t="shared" si="14"/>
        <v>1</v>
      </c>
      <c r="AG17" s="69">
        <f t="shared" si="14"/>
        <v>1</v>
      </c>
      <c r="AH17" s="69">
        <f t="shared" si="14"/>
        <v>1</v>
      </c>
      <c r="AI17" s="69">
        <f t="shared" si="14"/>
        <v>1</v>
      </c>
      <c r="AJ17" s="69">
        <f t="shared" si="14"/>
        <v>1</v>
      </c>
      <c r="AK17" s="69">
        <f t="shared" si="14"/>
        <v>1</v>
      </c>
      <c r="AL17" s="69">
        <f t="shared" si="14"/>
        <v>1</v>
      </c>
      <c r="AM17" s="69">
        <f t="shared" si="14"/>
        <v>1</v>
      </c>
      <c r="AN17" s="69">
        <f t="shared" si="14"/>
        <v>1</v>
      </c>
      <c r="AO17" s="69">
        <f t="shared" si="14"/>
        <v>1</v>
      </c>
      <c r="AP17" s="69">
        <f t="shared" si="14"/>
        <v>1</v>
      </c>
      <c r="AQ17" s="69">
        <f t="shared" si="14"/>
        <v>1</v>
      </c>
      <c r="AR17" s="69">
        <f t="shared" si="14"/>
        <v>1</v>
      </c>
      <c r="AS17" s="69">
        <f t="shared" si="14"/>
        <v>1</v>
      </c>
      <c r="AT17" s="69">
        <f t="shared" si="14"/>
        <v>1</v>
      </c>
      <c r="AU17" s="69">
        <f t="shared" si="14"/>
        <v>1</v>
      </c>
      <c r="AV17" s="69">
        <f t="shared" si="14"/>
        <v>1</v>
      </c>
      <c r="AW17" s="69">
        <f t="shared" si="14"/>
        <v>1</v>
      </c>
      <c r="AX17" s="69">
        <f t="shared" si="14"/>
        <v>1</v>
      </c>
      <c r="AY17" s="69">
        <f t="shared" si="14"/>
        <v>1</v>
      </c>
      <c r="AZ17" s="69">
        <f t="shared" si="14"/>
        <v>1</v>
      </c>
      <c r="BA17" s="69">
        <f t="shared" si="14"/>
        <v>1</v>
      </c>
      <c r="BB17" s="69">
        <f t="shared" si="14"/>
        <v>0</v>
      </c>
      <c r="BC17" s="69">
        <f t="shared" si="14"/>
        <v>0</v>
      </c>
      <c r="BD17" s="69">
        <f t="shared" si="14"/>
        <v>0</v>
      </c>
      <c r="BE17" s="69">
        <f t="shared" si="14"/>
        <v>0</v>
      </c>
      <c r="BF17" s="69">
        <f t="shared" si="14"/>
        <v>0</v>
      </c>
      <c r="BG17" s="69">
        <f t="shared" si="14"/>
        <v>0</v>
      </c>
      <c r="BH17" s="69">
        <f t="shared" si="14"/>
        <v>0</v>
      </c>
      <c r="BI17" s="69">
        <f t="shared" si="14"/>
        <v>0</v>
      </c>
      <c r="BJ17" s="69">
        <f t="shared" si="14"/>
        <v>0</v>
      </c>
      <c r="BK17" s="69">
        <f t="shared" si="14"/>
        <v>0</v>
      </c>
      <c r="BL17" s="69">
        <f t="shared" si="14"/>
        <v>0</v>
      </c>
      <c r="BM17" s="69">
        <f t="shared" si="14"/>
        <v>0</v>
      </c>
      <c r="BN17" s="69">
        <f t="shared" si="14"/>
        <v>0</v>
      </c>
      <c r="BO17" s="69">
        <f t="shared" si="14"/>
        <v>0</v>
      </c>
      <c r="BP17" s="69">
        <f t="shared" si="14"/>
        <v>0</v>
      </c>
      <c r="BQ17" s="69">
        <f t="shared" si="14"/>
        <v>0</v>
      </c>
      <c r="BR17" s="69">
        <f t="shared" si="14"/>
        <v>0</v>
      </c>
      <c r="BS17" s="69">
        <f t="shared" si="14"/>
        <v>0</v>
      </c>
      <c r="BT17" s="69">
        <f t="shared" si="14"/>
        <v>0</v>
      </c>
      <c r="BU17" s="69">
        <f t="shared" si="14"/>
        <v>0</v>
      </c>
      <c r="BV17" s="69">
        <f t="shared" si="14"/>
        <v>0</v>
      </c>
      <c r="BW17" s="69">
        <f t="shared" si="14"/>
        <v>0</v>
      </c>
      <c r="BX17" s="69">
        <f t="shared" si="14"/>
        <v>0</v>
      </c>
      <c r="BY17" s="69">
        <f t="shared" si="14"/>
        <v>0</v>
      </c>
      <c r="BZ17" s="69">
        <f t="shared" si="14"/>
        <v>0</v>
      </c>
      <c r="CA17" s="69">
        <f t="shared" si="14"/>
        <v>0</v>
      </c>
      <c r="CB17" s="69">
        <f t="shared" si="14"/>
        <v>0</v>
      </c>
      <c r="CC17" s="69">
        <f t="shared" si="14"/>
        <v>0</v>
      </c>
      <c r="CD17" s="69">
        <f t="shared" si="14"/>
        <v>0</v>
      </c>
      <c r="CE17" s="69">
        <f t="shared" si="14"/>
        <v>0</v>
      </c>
      <c r="CF17" s="69">
        <f t="shared" si="13"/>
        <v>0</v>
      </c>
      <c r="CG17" s="69">
        <f t="shared" si="13"/>
        <v>0</v>
      </c>
      <c r="CH17" s="69">
        <f t="shared" si="13"/>
        <v>0</v>
      </c>
      <c r="CI17" s="69">
        <f t="shared" si="13"/>
        <v>0</v>
      </c>
      <c r="CJ17" s="69">
        <f t="shared" si="13"/>
        <v>0</v>
      </c>
      <c r="CK17" s="69">
        <f t="shared" si="13"/>
        <v>0</v>
      </c>
      <c r="CL17" s="69">
        <f t="shared" si="13"/>
        <v>0</v>
      </c>
      <c r="CM17" s="69">
        <f t="shared" si="13"/>
        <v>0</v>
      </c>
      <c r="CN17" s="69">
        <f t="shared" si="13"/>
        <v>0</v>
      </c>
      <c r="CO17" s="69">
        <f t="shared" si="13"/>
        <v>0</v>
      </c>
      <c r="CP17" s="69">
        <f t="shared" si="13"/>
        <v>0</v>
      </c>
      <c r="CQ17" s="69">
        <f t="shared" si="13"/>
        <v>0</v>
      </c>
      <c r="CR17" s="69">
        <f t="shared" si="13"/>
        <v>0</v>
      </c>
      <c r="CS17" s="69">
        <f t="shared" si="13"/>
        <v>0</v>
      </c>
      <c r="CT17" s="69">
        <f t="shared" si="13"/>
        <v>0</v>
      </c>
      <c r="CU17" s="69">
        <f t="shared" si="13"/>
        <v>0</v>
      </c>
      <c r="CV17" s="69">
        <f t="shared" si="13"/>
        <v>0</v>
      </c>
      <c r="CW17" s="69">
        <f t="shared" si="13"/>
        <v>0</v>
      </c>
      <c r="CX17" s="69">
        <f t="shared" si="13"/>
        <v>0</v>
      </c>
      <c r="CY17" s="69">
        <f t="shared" si="13"/>
        <v>0</v>
      </c>
      <c r="CZ17" s="69">
        <f t="shared" si="13"/>
        <v>0</v>
      </c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</row>
    <row r="18" spans="1:124" ht="34" x14ac:dyDescent="0.2">
      <c r="A18" s="74"/>
      <c r="B18" s="75" t="s">
        <v>18</v>
      </c>
      <c r="C18" s="78" t="s">
        <v>113</v>
      </c>
      <c r="D18" s="69" t="s">
        <v>38</v>
      </c>
      <c r="E18" s="69" t="s">
        <v>64</v>
      </c>
      <c r="F18" s="69" t="s">
        <v>91</v>
      </c>
      <c r="G18" s="69" t="s">
        <v>114</v>
      </c>
      <c r="H18" s="76" t="s">
        <v>24</v>
      </c>
      <c r="I18" s="69" t="s">
        <v>25</v>
      </c>
      <c r="J18" s="69" t="s">
        <v>26</v>
      </c>
      <c r="K18" s="69"/>
      <c r="L18" s="69"/>
      <c r="M18" s="69"/>
      <c r="N18" s="77">
        <v>45275</v>
      </c>
      <c r="O18" s="77">
        <v>45323</v>
      </c>
      <c r="P18" s="69"/>
      <c r="Q18" s="69">
        <f t="shared" si="6"/>
        <v>48</v>
      </c>
      <c r="R18" s="69"/>
      <c r="S18" s="69">
        <f t="shared" si="3"/>
        <v>0</v>
      </c>
      <c r="T18" s="69">
        <f t="shared" si="14"/>
        <v>0</v>
      </c>
      <c r="U18" s="69">
        <f t="shared" si="14"/>
        <v>0</v>
      </c>
      <c r="V18" s="69">
        <f t="shared" si="14"/>
        <v>0</v>
      </c>
      <c r="W18" s="69">
        <f t="shared" si="14"/>
        <v>0</v>
      </c>
      <c r="X18" s="69">
        <f t="shared" si="14"/>
        <v>0</v>
      </c>
      <c r="Y18" s="69">
        <f t="shared" si="14"/>
        <v>0</v>
      </c>
      <c r="Z18" s="69">
        <f t="shared" si="14"/>
        <v>0</v>
      </c>
      <c r="AA18" s="69">
        <f t="shared" si="14"/>
        <v>0</v>
      </c>
      <c r="AB18" s="69">
        <f t="shared" si="14"/>
        <v>0</v>
      </c>
      <c r="AC18" s="69">
        <f t="shared" si="14"/>
        <v>0</v>
      </c>
      <c r="AD18" s="69">
        <f t="shared" si="14"/>
        <v>0</v>
      </c>
      <c r="AE18" s="69">
        <f t="shared" si="14"/>
        <v>0</v>
      </c>
      <c r="AF18" s="69">
        <f t="shared" si="14"/>
        <v>0</v>
      </c>
      <c r="AG18" s="69">
        <f t="shared" si="14"/>
        <v>0</v>
      </c>
      <c r="AH18" s="69">
        <f t="shared" si="14"/>
        <v>0</v>
      </c>
      <c r="AI18" s="69">
        <f t="shared" si="14"/>
        <v>0</v>
      </c>
      <c r="AJ18" s="69">
        <f t="shared" si="14"/>
        <v>0</v>
      </c>
      <c r="AK18" s="69">
        <f t="shared" si="14"/>
        <v>0</v>
      </c>
      <c r="AL18" s="69">
        <f t="shared" si="14"/>
        <v>0</v>
      </c>
      <c r="AM18" s="69">
        <f t="shared" si="14"/>
        <v>0</v>
      </c>
      <c r="AN18" s="69">
        <f t="shared" si="14"/>
        <v>0</v>
      </c>
      <c r="AO18" s="69">
        <f t="shared" si="14"/>
        <v>0</v>
      </c>
      <c r="AP18" s="69">
        <f t="shared" si="14"/>
        <v>0</v>
      </c>
      <c r="AQ18" s="69">
        <f t="shared" si="14"/>
        <v>0</v>
      </c>
      <c r="AR18" s="69">
        <f t="shared" si="14"/>
        <v>0</v>
      </c>
      <c r="AS18" s="69">
        <f t="shared" si="14"/>
        <v>0</v>
      </c>
      <c r="AT18" s="69">
        <f t="shared" si="14"/>
        <v>0</v>
      </c>
      <c r="AU18" s="69">
        <f t="shared" si="14"/>
        <v>0</v>
      </c>
      <c r="AV18" s="69">
        <f t="shared" si="14"/>
        <v>0</v>
      </c>
      <c r="AW18" s="69">
        <f t="shared" si="14"/>
        <v>0</v>
      </c>
      <c r="AX18" s="69">
        <f t="shared" si="14"/>
        <v>0</v>
      </c>
      <c r="AY18" s="69">
        <f t="shared" si="14"/>
        <v>0</v>
      </c>
      <c r="AZ18" s="69">
        <f t="shared" si="14"/>
        <v>0</v>
      </c>
      <c r="BA18" s="69">
        <f t="shared" si="14"/>
        <v>0</v>
      </c>
      <c r="BB18" s="69">
        <f t="shared" si="14"/>
        <v>1</v>
      </c>
      <c r="BC18" s="69">
        <f t="shared" si="14"/>
        <v>1</v>
      </c>
      <c r="BD18" s="69">
        <f t="shared" si="14"/>
        <v>1</v>
      </c>
      <c r="BE18" s="69">
        <f t="shared" si="14"/>
        <v>1</v>
      </c>
      <c r="BF18" s="69">
        <f t="shared" si="14"/>
        <v>1</v>
      </c>
      <c r="BG18" s="69">
        <f t="shared" si="14"/>
        <v>1</v>
      </c>
      <c r="BH18" s="69">
        <f t="shared" si="14"/>
        <v>1</v>
      </c>
      <c r="BI18" s="69">
        <f t="shared" si="14"/>
        <v>1</v>
      </c>
      <c r="BJ18" s="69">
        <f t="shared" si="14"/>
        <v>1</v>
      </c>
      <c r="BK18" s="69">
        <f t="shared" si="14"/>
        <v>1</v>
      </c>
      <c r="BL18" s="69">
        <f t="shared" si="14"/>
        <v>1</v>
      </c>
      <c r="BM18" s="69">
        <f t="shared" si="14"/>
        <v>1</v>
      </c>
      <c r="BN18" s="69">
        <f t="shared" si="14"/>
        <v>1</v>
      </c>
      <c r="BO18" s="69">
        <f t="shared" si="14"/>
        <v>1</v>
      </c>
      <c r="BP18" s="69">
        <f t="shared" si="14"/>
        <v>1</v>
      </c>
      <c r="BQ18" s="69">
        <f t="shared" si="14"/>
        <v>1</v>
      </c>
      <c r="BR18" s="69">
        <f t="shared" si="14"/>
        <v>1</v>
      </c>
      <c r="BS18" s="69">
        <f t="shared" si="14"/>
        <v>1</v>
      </c>
      <c r="BT18" s="69">
        <f t="shared" si="14"/>
        <v>1</v>
      </c>
      <c r="BU18" s="69">
        <f t="shared" si="14"/>
        <v>1</v>
      </c>
      <c r="BV18" s="69">
        <f t="shared" si="14"/>
        <v>1</v>
      </c>
      <c r="BW18" s="69">
        <f t="shared" si="14"/>
        <v>1</v>
      </c>
      <c r="BX18" s="69">
        <f t="shared" si="14"/>
        <v>1</v>
      </c>
      <c r="BY18" s="69">
        <f t="shared" si="14"/>
        <v>1</v>
      </c>
      <c r="BZ18" s="69">
        <f t="shared" si="14"/>
        <v>1</v>
      </c>
      <c r="CA18" s="69">
        <f t="shared" si="14"/>
        <v>1</v>
      </c>
      <c r="CB18" s="69">
        <f t="shared" si="14"/>
        <v>1</v>
      </c>
      <c r="CC18" s="69">
        <f t="shared" si="14"/>
        <v>1</v>
      </c>
      <c r="CD18" s="69">
        <f t="shared" si="14"/>
        <v>1</v>
      </c>
      <c r="CE18" s="69">
        <f t="shared" si="14"/>
        <v>1</v>
      </c>
      <c r="CF18" s="69">
        <f t="shared" si="13"/>
        <v>1</v>
      </c>
      <c r="CG18" s="69">
        <f t="shared" si="13"/>
        <v>1</v>
      </c>
      <c r="CH18" s="69">
        <f t="shared" si="13"/>
        <v>1</v>
      </c>
      <c r="CI18" s="69">
        <f t="shared" si="13"/>
        <v>1</v>
      </c>
      <c r="CJ18" s="69">
        <f t="shared" si="13"/>
        <v>1</v>
      </c>
      <c r="CK18" s="69">
        <f t="shared" si="13"/>
        <v>1</v>
      </c>
      <c r="CL18" s="69">
        <f t="shared" si="13"/>
        <v>1</v>
      </c>
      <c r="CM18" s="69">
        <f t="shared" si="13"/>
        <v>1</v>
      </c>
      <c r="CN18" s="69">
        <f t="shared" si="13"/>
        <v>1</v>
      </c>
      <c r="CO18" s="69">
        <f t="shared" si="13"/>
        <v>1</v>
      </c>
      <c r="CP18" s="69">
        <f t="shared" si="13"/>
        <v>1</v>
      </c>
      <c r="CQ18" s="69">
        <f t="shared" si="13"/>
        <v>1</v>
      </c>
      <c r="CR18" s="69">
        <f t="shared" si="13"/>
        <v>1</v>
      </c>
      <c r="CS18" s="69">
        <f t="shared" si="13"/>
        <v>1</v>
      </c>
      <c r="CT18" s="69">
        <f t="shared" si="13"/>
        <v>1</v>
      </c>
      <c r="CU18" s="69">
        <f t="shared" si="13"/>
        <v>1</v>
      </c>
      <c r="CV18" s="69">
        <f t="shared" si="13"/>
        <v>1</v>
      </c>
      <c r="CW18" s="69">
        <f t="shared" si="13"/>
        <v>1</v>
      </c>
      <c r="CX18" s="69">
        <f t="shared" si="13"/>
        <v>0</v>
      </c>
      <c r="CY18" s="69">
        <f t="shared" si="13"/>
        <v>0</v>
      </c>
      <c r="CZ18" s="69">
        <f t="shared" si="13"/>
        <v>0</v>
      </c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</row>
    <row r="19" spans="1:124" x14ac:dyDescent="0.2">
      <c r="A19" s="75">
        <v>11</v>
      </c>
      <c r="B19" s="75" t="s">
        <v>18</v>
      </c>
      <c r="C19" s="69" t="s">
        <v>83</v>
      </c>
      <c r="D19" s="69" t="s">
        <v>38</v>
      </c>
      <c r="E19" s="69" t="s">
        <v>64</v>
      </c>
      <c r="F19" s="69" t="s">
        <v>81</v>
      </c>
      <c r="G19" s="69" t="s">
        <v>115</v>
      </c>
      <c r="H19" s="76" t="s">
        <v>24</v>
      </c>
      <c r="I19" s="69" t="s">
        <v>25</v>
      </c>
      <c r="J19" s="69" t="s">
        <v>116</v>
      </c>
      <c r="K19" s="69"/>
      <c r="L19" s="69"/>
      <c r="M19" s="69"/>
      <c r="N19" s="77">
        <v>45248</v>
      </c>
      <c r="O19" s="77">
        <v>45323</v>
      </c>
      <c r="P19" s="69"/>
      <c r="Q19" s="69">
        <f t="shared" si="6"/>
        <v>75</v>
      </c>
      <c r="R19" s="69" t="s">
        <v>107</v>
      </c>
      <c r="S19" s="69">
        <f t="shared" si="3"/>
        <v>0</v>
      </c>
      <c r="T19" s="69">
        <f t="shared" si="14"/>
        <v>0</v>
      </c>
      <c r="U19" s="69">
        <f t="shared" si="14"/>
        <v>0</v>
      </c>
      <c r="V19" s="69">
        <f t="shared" si="14"/>
        <v>0</v>
      </c>
      <c r="W19" s="69">
        <f t="shared" si="14"/>
        <v>0</v>
      </c>
      <c r="X19" s="69">
        <f t="shared" si="14"/>
        <v>0</v>
      </c>
      <c r="Y19" s="69">
        <f t="shared" si="14"/>
        <v>0</v>
      </c>
      <c r="Z19" s="69">
        <f t="shared" si="14"/>
        <v>0</v>
      </c>
      <c r="AA19" s="69">
        <f t="shared" si="14"/>
        <v>1</v>
      </c>
      <c r="AB19" s="69">
        <f t="shared" si="14"/>
        <v>1</v>
      </c>
      <c r="AC19" s="69">
        <f t="shared" si="14"/>
        <v>1</v>
      </c>
      <c r="AD19" s="69">
        <f t="shared" si="14"/>
        <v>1</v>
      </c>
      <c r="AE19" s="69">
        <f t="shared" si="14"/>
        <v>1</v>
      </c>
      <c r="AF19" s="69">
        <f t="shared" si="14"/>
        <v>1</v>
      </c>
      <c r="AG19" s="69">
        <f t="shared" si="14"/>
        <v>1</v>
      </c>
      <c r="AH19" s="69">
        <f t="shared" si="14"/>
        <v>1</v>
      </c>
      <c r="AI19" s="69">
        <f t="shared" si="14"/>
        <v>1</v>
      </c>
      <c r="AJ19" s="69">
        <f t="shared" si="14"/>
        <v>1</v>
      </c>
      <c r="AK19" s="69">
        <f t="shared" si="14"/>
        <v>1</v>
      </c>
      <c r="AL19" s="69">
        <f t="shared" si="14"/>
        <v>1</v>
      </c>
      <c r="AM19" s="69">
        <f t="shared" si="14"/>
        <v>1</v>
      </c>
      <c r="AN19" s="69">
        <f t="shared" si="14"/>
        <v>1</v>
      </c>
      <c r="AO19" s="69">
        <f t="shared" si="14"/>
        <v>1</v>
      </c>
      <c r="AP19" s="69">
        <f t="shared" si="14"/>
        <v>1</v>
      </c>
      <c r="AQ19" s="69">
        <f t="shared" si="14"/>
        <v>1</v>
      </c>
      <c r="AR19" s="69">
        <f t="shared" si="14"/>
        <v>1</v>
      </c>
      <c r="AS19" s="69">
        <f t="shared" si="14"/>
        <v>1</v>
      </c>
      <c r="AT19" s="69">
        <f t="shared" si="14"/>
        <v>1</v>
      </c>
      <c r="AU19" s="69">
        <f t="shared" si="14"/>
        <v>1</v>
      </c>
      <c r="AV19" s="69">
        <f t="shared" si="14"/>
        <v>1</v>
      </c>
      <c r="AW19" s="69">
        <f t="shared" si="14"/>
        <v>1</v>
      </c>
      <c r="AX19" s="69">
        <f t="shared" si="14"/>
        <v>1</v>
      </c>
      <c r="AY19" s="69">
        <f t="shared" si="14"/>
        <v>1</v>
      </c>
      <c r="AZ19" s="69">
        <f t="shared" si="14"/>
        <v>1</v>
      </c>
      <c r="BA19" s="69">
        <f t="shared" si="14"/>
        <v>1</v>
      </c>
      <c r="BB19" s="69">
        <f t="shared" si="14"/>
        <v>1</v>
      </c>
      <c r="BC19" s="69">
        <f t="shared" si="14"/>
        <v>1</v>
      </c>
      <c r="BD19" s="69">
        <f t="shared" si="14"/>
        <v>1</v>
      </c>
      <c r="BE19" s="69">
        <f t="shared" si="14"/>
        <v>1</v>
      </c>
      <c r="BF19" s="69">
        <f t="shared" si="14"/>
        <v>1</v>
      </c>
      <c r="BG19" s="69">
        <f t="shared" si="14"/>
        <v>1</v>
      </c>
      <c r="BH19" s="69">
        <f t="shared" si="14"/>
        <v>1</v>
      </c>
      <c r="BI19" s="69">
        <f t="shared" si="14"/>
        <v>1</v>
      </c>
      <c r="BJ19" s="69">
        <f t="shared" si="14"/>
        <v>1</v>
      </c>
      <c r="BK19" s="69">
        <f t="shared" si="14"/>
        <v>1</v>
      </c>
      <c r="BL19" s="69">
        <f t="shared" si="14"/>
        <v>1</v>
      </c>
      <c r="BM19" s="69">
        <f t="shared" si="14"/>
        <v>1</v>
      </c>
      <c r="BN19" s="69">
        <f t="shared" si="14"/>
        <v>1</v>
      </c>
      <c r="BO19" s="69">
        <f t="shared" si="14"/>
        <v>1</v>
      </c>
      <c r="BP19" s="69">
        <f t="shared" si="14"/>
        <v>1</v>
      </c>
      <c r="BQ19" s="69">
        <f t="shared" si="14"/>
        <v>1</v>
      </c>
      <c r="BR19" s="69">
        <f t="shared" si="14"/>
        <v>1</v>
      </c>
      <c r="BS19" s="69">
        <f t="shared" si="14"/>
        <v>1</v>
      </c>
      <c r="BT19" s="69">
        <f t="shared" si="14"/>
        <v>1</v>
      </c>
      <c r="BU19" s="69">
        <f t="shared" si="14"/>
        <v>1</v>
      </c>
      <c r="BV19" s="69">
        <f t="shared" si="14"/>
        <v>1</v>
      </c>
      <c r="BW19" s="69">
        <f t="shared" si="14"/>
        <v>1</v>
      </c>
      <c r="BX19" s="69">
        <f t="shared" si="14"/>
        <v>1</v>
      </c>
      <c r="BY19" s="69">
        <f t="shared" si="14"/>
        <v>1</v>
      </c>
      <c r="BZ19" s="69">
        <f t="shared" si="14"/>
        <v>1</v>
      </c>
      <c r="CA19" s="69">
        <f t="shared" si="14"/>
        <v>1</v>
      </c>
      <c r="CB19" s="69">
        <f t="shared" si="14"/>
        <v>1</v>
      </c>
      <c r="CC19" s="69">
        <f t="shared" si="14"/>
        <v>1</v>
      </c>
      <c r="CD19" s="69">
        <f t="shared" si="14"/>
        <v>1</v>
      </c>
      <c r="CE19" s="69">
        <f t="shared" si="14"/>
        <v>1</v>
      </c>
      <c r="CF19" s="69">
        <f t="shared" si="13"/>
        <v>1</v>
      </c>
      <c r="CG19" s="69">
        <f t="shared" si="13"/>
        <v>1</v>
      </c>
      <c r="CH19" s="69">
        <f t="shared" si="13"/>
        <v>1</v>
      </c>
      <c r="CI19" s="69">
        <f t="shared" si="13"/>
        <v>1</v>
      </c>
      <c r="CJ19" s="69">
        <f t="shared" si="13"/>
        <v>1</v>
      </c>
      <c r="CK19" s="69">
        <f t="shared" si="13"/>
        <v>1</v>
      </c>
      <c r="CL19" s="69">
        <f t="shared" si="13"/>
        <v>1</v>
      </c>
      <c r="CM19" s="69">
        <f t="shared" si="13"/>
        <v>1</v>
      </c>
      <c r="CN19" s="69">
        <f t="shared" si="13"/>
        <v>1</v>
      </c>
      <c r="CO19" s="69">
        <f t="shared" si="13"/>
        <v>1</v>
      </c>
      <c r="CP19" s="69">
        <f t="shared" si="13"/>
        <v>1</v>
      </c>
      <c r="CQ19" s="69">
        <f t="shared" si="13"/>
        <v>1</v>
      </c>
      <c r="CR19" s="69">
        <f t="shared" si="13"/>
        <v>1</v>
      </c>
      <c r="CS19" s="69">
        <f t="shared" si="13"/>
        <v>1</v>
      </c>
      <c r="CT19" s="69">
        <f t="shared" si="13"/>
        <v>1</v>
      </c>
      <c r="CU19" s="69">
        <f t="shared" si="13"/>
        <v>1</v>
      </c>
      <c r="CV19" s="69">
        <f t="shared" si="13"/>
        <v>1</v>
      </c>
      <c r="CW19" s="69">
        <f t="shared" si="13"/>
        <v>1</v>
      </c>
      <c r="CX19" s="69">
        <f t="shared" si="13"/>
        <v>0</v>
      </c>
      <c r="CY19" s="69">
        <f t="shared" si="13"/>
        <v>0</v>
      </c>
      <c r="CZ19" s="69">
        <f t="shared" si="13"/>
        <v>0</v>
      </c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</row>
    <row r="20" spans="1:124" x14ac:dyDescent="0.2">
      <c r="A20" s="75">
        <f>A19+1</f>
        <v>12</v>
      </c>
      <c r="B20" s="75" t="s">
        <v>18</v>
      </c>
      <c r="C20" s="69" t="s">
        <v>117</v>
      </c>
      <c r="D20" s="69" t="s">
        <v>38</v>
      </c>
      <c r="E20" s="69" t="s">
        <v>64</v>
      </c>
      <c r="F20" s="69" t="s">
        <v>81</v>
      </c>
      <c r="G20" s="69" t="s">
        <v>115</v>
      </c>
      <c r="H20" s="76" t="s">
        <v>24</v>
      </c>
      <c r="I20" s="69" t="s">
        <v>25</v>
      </c>
      <c r="J20" s="69" t="s">
        <v>116</v>
      </c>
      <c r="K20" s="69"/>
      <c r="L20" s="69"/>
      <c r="M20" s="69"/>
      <c r="N20" s="77">
        <v>45248</v>
      </c>
      <c r="O20" s="77">
        <v>45323</v>
      </c>
      <c r="P20" s="69"/>
      <c r="Q20" s="69">
        <f t="shared" si="6"/>
        <v>75</v>
      </c>
      <c r="R20" s="69" t="s">
        <v>107</v>
      </c>
      <c r="S20" s="69">
        <f t="shared" si="3"/>
        <v>0</v>
      </c>
      <c r="T20" s="69">
        <f t="shared" si="14"/>
        <v>0</v>
      </c>
      <c r="U20" s="69">
        <f t="shared" si="14"/>
        <v>0</v>
      </c>
      <c r="V20" s="69">
        <f t="shared" si="14"/>
        <v>0</v>
      </c>
      <c r="W20" s="69">
        <f t="shared" si="14"/>
        <v>0</v>
      </c>
      <c r="X20" s="69">
        <f t="shared" si="14"/>
        <v>0</v>
      </c>
      <c r="Y20" s="69">
        <f t="shared" si="14"/>
        <v>0</v>
      </c>
      <c r="Z20" s="69">
        <f t="shared" si="14"/>
        <v>0</v>
      </c>
      <c r="AA20" s="69">
        <f t="shared" si="14"/>
        <v>1</v>
      </c>
      <c r="AB20" s="69">
        <f t="shared" si="14"/>
        <v>1</v>
      </c>
      <c r="AC20" s="69">
        <f t="shared" si="14"/>
        <v>1</v>
      </c>
      <c r="AD20" s="69">
        <f t="shared" si="14"/>
        <v>1</v>
      </c>
      <c r="AE20" s="69">
        <f t="shared" si="14"/>
        <v>1</v>
      </c>
      <c r="AF20" s="69">
        <f t="shared" si="14"/>
        <v>1</v>
      </c>
      <c r="AG20" s="69">
        <f t="shared" si="14"/>
        <v>1</v>
      </c>
      <c r="AH20" s="69">
        <f t="shared" si="14"/>
        <v>1</v>
      </c>
      <c r="AI20" s="69">
        <f t="shared" si="14"/>
        <v>1</v>
      </c>
      <c r="AJ20" s="69">
        <f t="shared" si="14"/>
        <v>1</v>
      </c>
      <c r="AK20" s="69">
        <f t="shared" si="14"/>
        <v>1</v>
      </c>
      <c r="AL20" s="69">
        <f t="shared" si="14"/>
        <v>1</v>
      </c>
      <c r="AM20" s="69">
        <f t="shared" si="14"/>
        <v>1</v>
      </c>
      <c r="AN20" s="69">
        <f t="shared" si="14"/>
        <v>1</v>
      </c>
      <c r="AO20" s="69">
        <f t="shared" si="14"/>
        <v>1</v>
      </c>
      <c r="AP20" s="69">
        <f t="shared" si="14"/>
        <v>1</v>
      </c>
      <c r="AQ20" s="69">
        <f t="shared" si="14"/>
        <v>1</v>
      </c>
      <c r="AR20" s="69">
        <f t="shared" si="14"/>
        <v>1</v>
      </c>
      <c r="AS20" s="69">
        <f t="shared" si="14"/>
        <v>1</v>
      </c>
      <c r="AT20" s="69">
        <f t="shared" si="14"/>
        <v>1</v>
      </c>
      <c r="AU20" s="69">
        <f t="shared" si="14"/>
        <v>1</v>
      </c>
      <c r="AV20" s="69">
        <f t="shared" si="14"/>
        <v>1</v>
      </c>
      <c r="AW20" s="69">
        <f t="shared" si="14"/>
        <v>1</v>
      </c>
      <c r="AX20" s="69">
        <f t="shared" si="14"/>
        <v>1</v>
      </c>
      <c r="AY20" s="69">
        <f t="shared" si="14"/>
        <v>1</v>
      </c>
      <c r="AZ20" s="69">
        <f t="shared" si="14"/>
        <v>1</v>
      </c>
      <c r="BA20" s="69">
        <f t="shared" si="14"/>
        <v>1</v>
      </c>
      <c r="BB20" s="69">
        <f t="shared" si="14"/>
        <v>1</v>
      </c>
      <c r="BC20" s="69">
        <f t="shared" si="14"/>
        <v>1</v>
      </c>
      <c r="BD20" s="69">
        <f t="shared" si="14"/>
        <v>1</v>
      </c>
      <c r="BE20" s="69">
        <f t="shared" si="14"/>
        <v>1</v>
      </c>
      <c r="BF20" s="69">
        <f t="shared" si="14"/>
        <v>1</v>
      </c>
      <c r="BG20" s="69">
        <f t="shared" si="14"/>
        <v>1</v>
      </c>
      <c r="BH20" s="69">
        <f t="shared" si="14"/>
        <v>1</v>
      </c>
      <c r="BI20" s="69">
        <f t="shared" si="14"/>
        <v>1</v>
      </c>
      <c r="BJ20" s="69">
        <f t="shared" si="14"/>
        <v>1</v>
      </c>
      <c r="BK20" s="69">
        <f t="shared" si="14"/>
        <v>1</v>
      </c>
      <c r="BL20" s="69">
        <f t="shared" si="14"/>
        <v>1</v>
      </c>
      <c r="BM20" s="69">
        <f t="shared" si="14"/>
        <v>1</v>
      </c>
      <c r="BN20" s="69">
        <f t="shared" si="14"/>
        <v>1</v>
      </c>
      <c r="BO20" s="69">
        <f t="shared" si="14"/>
        <v>1</v>
      </c>
      <c r="BP20" s="69">
        <f t="shared" si="14"/>
        <v>1</v>
      </c>
      <c r="BQ20" s="69">
        <f t="shared" si="14"/>
        <v>1</v>
      </c>
      <c r="BR20" s="69">
        <f t="shared" si="14"/>
        <v>1</v>
      </c>
      <c r="BS20" s="69">
        <f t="shared" si="14"/>
        <v>1</v>
      </c>
      <c r="BT20" s="69">
        <f t="shared" si="14"/>
        <v>1</v>
      </c>
      <c r="BU20" s="69">
        <f t="shared" si="14"/>
        <v>1</v>
      </c>
      <c r="BV20" s="69">
        <f t="shared" si="14"/>
        <v>1</v>
      </c>
      <c r="BW20" s="69">
        <f t="shared" si="14"/>
        <v>1</v>
      </c>
      <c r="BX20" s="69">
        <f t="shared" si="14"/>
        <v>1</v>
      </c>
      <c r="BY20" s="69">
        <f t="shared" si="14"/>
        <v>1</v>
      </c>
      <c r="BZ20" s="69">
        <f t="shared" si="14"/>
        <v>1</v>
      </c>
      <c r="CA20" s="69">
        <f t="shared" si="14"/>
        <v>1</v>
      </c>
      <c r="CB20" s="69">
        <f t="shared" si="14"/>
        <v>1</v>
      </c>
      <c r="CC20" s="69">
        <f t="shared" si="14"/>
        <v>1</v>
      </c>
      <c r="CD20" s="69">
        <f t="shared" si="14"/>
        <v>1</v>
      </c>
      <c r="CE20" s="69">
        <f t="shared" ref="CE20:CZ23" si="15">IF(AND(CE$3&gt;= $N20, CE$3&lt;$O20), 1, 0)</f>
        <v>1</v>
      </c>
      <c r="CF20" s="69">
        <f t="shared" si="15"/>
        <v>1</v>
      </c>
      <c r="CG20" s="69">
        <f t="shared" si="15"/>
        <v>1</v>
      </c>
      <c r="CH20" s="69">
        <f t="shared" si="15"/>
        <v>1</v>
      </c>
      <c r="CI20" s="69">
        <f t="shared" si="15"/>
        <v>1</v>
      </c>
      <c r="CJ20" s="69">
        <f t="shared" si="15"/>
        <v>1</v>
      </c>
      <c r="CK20" s="69">
        <f t="shared" si="15"/>
        <v>1</v>
      </c>
      <c r="CL20" s="69">
        <f t="shared" si="15"/>
        <v>1</v>
      </c>
      <c r="CM20" s="69">
        <f t="shared" si="15"/>
        <v>1</v>
      </c>
      <c r="CN20" s="69">
        <f t="shared" si="15"/>
        <v>1</v>
      </c>
      <c r="CO20" s="69">
        <f t="shared" si="15"/>
        <v>1</v>
      </c>
      <c r="CP20" s="69">
        <f t="shared" si="15"/>
        <v>1</v>
      </c>
      <c r="CQ20" s="69">
        <f t="shared" si="15"/>
        <v>1</v>
      </c>
      <c r="CR20" s="69">
        <f t="shared" si="15"/>
        <v>1</v>
      </c>
      <c r="CS20" s="69">
        <f t="shared" si="15"/>
        <v>1</v>
      </c>
      <c r="CT20" s="69">
        <f t="shared" si="15"/>
        <v>1</v>
      </c>
      <c r="CU20" s="69">
        <f t="shared" si="15"/>
        <v>1</v>
      </c>
      <c r="CV20" s="69">
        <f t="shared" si="15"/>
        <v>1</v>
      </c>
      <c r="CW20" s="69">
        <f t="shared" si="15"/>
        <v>1</v>
      </c>
      <c r="CX20" s="69">
        <f t="shared" si="15"/>
        <v>0</v>
      </c>
      <c r="CY20" s="69">
        <f t="shared" si="15"/>
        <v>0</v>
      </c>
      <c r="CZ20" s="69">
        <f t="shared" si="15"/>
        <v>0</v>
      </c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</row>
    <row r="21" spans="1:124" x14ac:dyDescent="0.2">
      <c r="A21" s="75">
        <f t="shared" ref="A21:A25" si="16">A20+1</f>
        <v>13</v>
      </c>
      <c r="B21" s="75" t="s">
        <v>18</v>
      </c>
      <c r="C21" s="69" t="s">
        <v>118</v>
      </c>
      <c r="D21" s="69" t="s">
        <v>38</v>
      </c>
      <c r="E21" s="69" t="s">
        <v>64</v>
      </c>
      <c r="F21" s="69" t="s">
        <v>118</v>
      </c>
      <c r="G21" s="69" t="s">
        <v>118</v>
      </c>
      <c r="H21" s="76"/>
      <c r="I21" s="69" t="s">
        <v>25</v>
      </c>
      <c r="J21" s="69" t="s">
        <v>26</v>
      </c>
      <c r="K21" s="69"/>
      <c r="L21" s="69"/>
      <c r="M21" s="69"/>
      <c r="N21" s="77">
        <v>45248</v>
      </c>
      <c r="O21" s="77">
        <v>45323</v>
      </c>
      <c r="P21" s="69"/>
      <c r="Q21" s="69">
        <f t="shared" si="6"/>
        <v>75</v>
      </c>
      <c r="R21" s="69" t="s">
        <v>107</v>
      </c>
      <c r="S21" s="69">
        <f t="shared" si="3"/>
        <v>0</v>
      </c>
      <c r="T21" s="69">
        <f t="shared" ref="T21:CE24" si="17">IF(AND(T$3&gt;= $N21, T$3&lt;$O21), 1, 0)</f>
        <v>0</v>
      </c>
      <c r="U21" s="69">
        <f t="shared" si="17"/>
        <v>0</v>
      </c>
      <c r="V21" s="69">
        <f t="shared" si="17"/>
        <v>0</v>
      </c>
      <c r="W21" s="69">
        <f t="shared" si="17"/>
        <v>0</v>
      </c>
      <c r="X21" s="69">
        <f t="shared" si="17"/>
        <v>0</v>
      </c>
      <c r="Y21" s="69">
        <f t="shared" si="17"/>
        <v>0</v>
      </c>
      <c r="Z21" s="69">
        <f t="shared" si="17"/>
        <v>0</v>
      </c>
      <c r="AA21" s="69">
        <f t="shared" si="17"/>
        <v>1</v>
      </c>
      <c r="AB21" s="69">
        <f t="shared" si="17"/>
        <v>1</v>
      </c>
      <c r="AC21" s="69">
        <f t="shared" si="17"/>
        <v>1</v>
      </c>
      <c r="AD21" s="69">
        <f t="shared" si="17"/>
        <v>1</v>
      </c>
      <c r="AE21" s="69">
        <f t="shared" si="17"/>
        <v>1</v>
      </c>
      <c r="AF21" s="69">
        <f t="shared" si="17"/>
        <v>1</v>
      </c>
      <c r="AG21" s="69">
        <f t="shared" si="17"/>
        <v>1</v>
      </c>
      <c r="AH21" s="69">
        <f t="shared" si="17"/>
        <v>1</v>
      </c>
      <c r="AI21" s="69">
        <f t="shared" si="17"/>
        <v>1</v>
      </c>
      <c r="AJ21" s="69">
        <f t="shared" si="17"/>
        <v>1</v>
      </c>
      <c r="AK21" s="69">
        <f t="shared" si="17"/>
        <v>1</v>
      </c>
      <c r="AL21" s="69">
        <f t="shared" si="17"/>
        <v>1</v>
      </c>
      <c r="AM21" s="69">
        <f t="shared" si="17"/>
        <v>1</v>
      </c>
      <c r="AN21" s="69">
        <f t="shared" si="17"/>
        <v>1</v>
      </c>
      <c r="AO21" s="69">
        <f t="shared" si="17"/>
        <v>1</v>
      </c>
      <c r="AP21" s="69">
        <f t="shared" si="17"/>
        <v>1</v>
      </c>
      <c r="AQ21" s="69">
        <f t="shared" si="17"/>
        <v>1</v>
      </c>
      <c r="AR21" s="69">
        <f t="shared" si="17"/>
        <v>1</v>
      </c>
      <c r="AS21" s="69">
        <f t="shared" si="17"/>
        <v>1</v>
      </c>
      <c r="AT21" s="69">
        <f t="shared" si="17"/>
        <v>1</v>
      </c>
      <c r="AU21" s="69">
        <f t="shared" si="17"/>
        <v>1</v>
      </c>
      <c r="AV21" s="69">
        <f t="shared" si="17"/>
        <v>1</v>
      </c>
      <c r="AW21" s="69">
        <f t="shared" si="17"/>
        <v>1</v>
      </c>
      <c r="AX21" s="69">
        <f t="shared" si="17"/>
        <v>1</v>
      </c>
      <c r="AY21" s="69">
        <f t="shared" si="17"/>
        <v>1</v>
      </c>
      <c r="AZ21" s="69">
        <f t="shared" si="17"/>
        <v>1</v>
      </c>
      <c r="BA21" s="69">
        <f t="shared" si="17"/>
        <v>1</v>
      </c>
      <c r="BB21" s="69">
        <f t="shared" si="17"/>
        <v>1</v>
      </c>
      <c r="BC21" s="69">
        <f t="shared" si="17"/>
        <v>1</v>
      </c>
      <c r="BD21" s="69">
        <f t="shared" si="17"/>
        <v>1</v>
      </c>
      <c r="BE21" s="69">
        <f t="shared" si="17"/>
        <v>1</v>
      </c>
      <c r="BF21" s="69">
        <f t="shared" si="17"/>
        <v>1</v>
      </c>
      <c r="BG21" s="69">
        <f t="shared" si="17"/>
        <v>1</v>
      </c>
      <c r="BH21" s="69">
        <f t="shared" si="17"/>
        <v>1</v>
      </c>
      <c r="BI21" s="69">
        <f t="shared" si="17"/>
        <v>1</v>
      </c>
      <c r="BJ21" s="69">
        <f t="shared" si="17"/>
        <v>1</v>
      </c>
      <c r="BK21" s="69">
        <f t="shared" si="17"/>
        <v>1</v>
      </c>
      <c r="BL21" s="69">
        <f t="shared" si="17"/>
        <v>1</v>
      </c>
      <c r="BM21" s="69">
        <f t="shared" si="17"/>
        <v>1</v>
      </c>
      <c r="BN21" s="69">
        <f t="shared" si="17"/>
        <v>1</v>
      </c>
      <c r="BO21" s="69">
        <f t="shared" si="17"/>
        <v>1</v>
      </c>
      <c r="BP21" s="69">
        <f t="shared" si="17"/>
        <v>1</v>
      </c>
      <c r="BQ21" s="69">
        <f t="shared" si="17"/>
        <v>1</v>
      </c>
      <c r="BR21" s="69">
        <f t="shared" si="17"/>
        <v>1</v>
      </c>
      <c r="BS21" s="69">
        <f t="shared" si="17"/>
        <v>1</v>
      </c>
      <c r="BT21" s="69">
        <f t="shared" si="17"/>
        <v>1</v>
      </c>
      <c r="BU21" s="69">
        <f t="shared" si="17"/>
        <v>1</v>
      </c>
      <c r="BV21" s="69">
        <f t="shared" si="17"/>
        <v>1</v>
      </c>
      <c r="BW21" s="69">
        <f t="shared" si="17"/>
        <v>1</v>
      </c>
      <c r="BX21" s="69">
        <f t="shared" si="17"/>
        <v>1</v>
      </c>
      <c r="BY21" s="69">
        <f t="shared" si="17"/>
        <v>1</v>
      </c>
      <c r="BZ21" s="69">
        <f t="shared" si="17"/>
        <v>1</v>
      </c>
      <c r="CA21" s="69">
        <f t="shared" si="17"/>
        <v>1</v>
      </c>
      <c r="CB21" s="69">
        <f t="shared" si="17"/>
        <v>1</v>
      </c>
      <c r="CC21" s="69">
        <f t="shared" si="17"/>
        <v>1</v>
      </c>
      <c r="CD21" s="69">
        <f t="shared" si="17"/>
        <v>1</v>
      </c>
      <c r="CE21" s="69">
        <f t="shared" si="17"/>
        <v>1</v>
      </c>
      <c r="CF21" s="69">
        <f t="shared" si="15"/>
        <v>1</v>
      </c>
      <c r="CG21" s="69">
        <f t="shared" si="15"/>
        <v>1</v>
      </c>
      <c r="CH21" s="69">
        <f t="shared" si="15"/>
        <v>1</v>
      </c>
      <c r="CI21" s="69">
        <f t="shared" si="15"/>
        <v>1</v>
      </c>
      <c r="CJ21" s="69">
        <f t="shared" si="15"/>
        <v>1</v>
      </c>
      <c r="CK21" s="69">
        <f t="shared" si="15"/>
        <v>1</v>
      </c>
      <c r="CL21" s="69">
        <f t="shared" si="15"/>
        <v>1</v>
      </c>
      <c r="CM21" s="69">
        <f t="shared" si="15"/>
        <v>1</v>
      </c>
      <c r="CN21" s="69">
        <f t="shared" si="15"/>
        <v>1</v>
      </c>
      <c r="CO21" s="69">
        <f t="shared" si="15"/>
        <v>1</v>
      </c>
      <c r="CP21" s="69">
        <f t="shared" si="15"/>
        <v>1</v>
      </c>
      <c r="CQ21" s="69">
        <f t="shared" si="15"/>
        <v>1</v>
      </c>
      <c r="CR21" s="69">
        <f t="shared" si="15"/>
        <v>1</v>
      </c>
      <c r="CS21" s="69">
        <f t="shared" si="15"/>
        <v>1</v>
      </c>
      <c r="CT21" s="69">
        <f t="shared" si="15"/>
        <v>1</v>
      </c>
      <c r="CU21" s="69">
        <f t="shared" si="15"/>
        <v>1</v>
      </c>
      <c r="CV21" s="69">
        <f t="shared" si="15"/>
        <v>1</v>
      </c>
      <c r="CW21" s="69">
        <f t="shared" si="15"/>
        <v>1</v>
      </c>
      <c r="CX21" s="69">
        <f t="shared" si="15"/>
        <v>0</v>
      </c>
      <c r="CY21" s="69">
        <f t="shared" si="15"/>
        <v>0</v>
      </c>
      <c r="CZ21" s="69">
        <f t="shared" si="15"/>
        <v>0</v>
      </c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</row>
    <row r="22" spans="1:124" x14ac:dyDescent="0.2">
      <c r="A22" s="75">
        <f t="shared" si="16"/>
        <v>14</v>
      </c>
      <c r="B22" s="75" t="s">
        <v>18</v>
      </c>
      <c r="C22" s="69" t="s">
        <v>118</v>
      </c>
      <c r="D22" s="69" t="s">
        <v>38</v>
      </c>
      <c r="E22" s="69" t="s">
        <v>64</v>
      </c>
      <c r="F22" s="69" t="s">
        <v>118</v>
      </c>
      <c r="G22" s="69" t="s">
        <v>118</v>
      </c>
      <c r="H22" s="76"/>
      <c r="I22" s="69" t="s">
        <v>25</v>
      </c>
      <c r="J22" s="69" t="s">
        <v>26</v>
      </c>
      <c r="K22" s="69"/>
      <c r="L22" s="69"/>
      <c r="M22" s="69"/>
      <c r="N22" s="77">
        <v>45255</v>
      </c>
      <c r="O22" s="77">
        <v>45323</v>
      </c>
      <c r="P22" s="69"/>
      <c r="Q22" s="69">
        <f t="shared" si="6"/>
        <v>68</v>
      </c>
      <c r="R22" s="69" t="s">
        <v>107</v>
      </c>
      <c r="S22" s="69">
        <f t="shared" si="3"/>
        <v>0</v>
      </c>
      <c r="T22" s="69">
        <f t="shared" si="17"/>
        <v>0</v>
      </c>
      <c r="U22" s="69">
        <f t="shared" si="17"/>
        <v>0</v>
      </c>
      <c r="V22" s="69">
        <f t="shared" si="17"/>
        <v>0</v>
      </c>
      <c r="W22" s="69">
        <f t="shared" si="17"/>
        <v>0</v>
      </c>
      <c r="X22" s="69">
        <f t="shared" si="17"/>
        <v>0</v>
      </c>
      <c r="Y22" s="69">
        <f t="shared" si="17"/>
        <v>0</v>
      </c>
      <c r="Z22" s="69">
        <f t="shared" si="17"/>
        <v>0</v>
      </c>
      <c r="AA22" s="69">
        <f t="shared" si="17"/>
        <v>0</v>
      </c>
      <c r="AB22" s="69">
        <f t="shared" si="17"/>
        <v>0</v>
      </c>
      <c r="AC22" s="69">
        <f t="shared" si="17"/>
        <v>0</v>
      </c>
      <c r="AD22" s="69">
        <f t="shared" si="17"/>
        <v>0</v>
      </c>
      <c r="AE22" s="69">
        <f t="shared" si="17"/>
        <v>0</v>
      </c>
      <c r="AF22" s="69">
        <f t="shared" si="17"/>
        <v>0</v>
      </c>
      <c r="AG22" s="69">
        <f t="shared" si="17"/>
        <v>0</v>
      </c>
      <c r="AH22" s="69">
        <f t="shared" si="17"/>
        <v>1</v>
      </c>
      <c r="AI22" s="69">
        <f t="shared" si="17"/>
        <v>1</v>
      </c>
      <c r="AJ22" s="69">
        <f t="shared" si="17"/>
        <v>1</v>
      </c>
      <c r="AK22" s="69">
        <f t="shared" si="17"/>
        <v>1</v>
      </c>
      <c r="AL22" s="69">
        <f t="shared" si="17"/>
        <v>1</v>
      </c>
      <c r="AM22" s="69">
        <f t="shared" si="17"/>
        <v>1</v>
      </c>
      <c r="AN22" s="69">
        <f t="shared" si="17"/>
        <v>1</v>
      </c>
      <c r="AO22" s="69">
        <f t="shared" si="17"/>
        <v>1</v>
      </c>
      <c r="AP22" s="69">
        <f t="shared" si="17"/>
        <v>1</v>
      </c>
      <c r="AQ22" s="69">
        <f t="shared" si="17"/>
        <v>1</v>
      </c>
      <c r="AR22" s="69">
        <f t="shared" si="17"/>
        <v>1</v>
      </c>
      <c r="AS22" s="69">
        <f t="shared" si="17"/>
        <v>1</v>
      </c>
      <c r="AT22" s="69">
        <f t="shared" si="17"/>
        <v>1</v>
      </c>
      <c r="AU22" s="69">
        <f t="shared" si="17"/>
        <v>1</v>
      </c>
      <c r="AV22" s="69">
        <f t="shared" si="17"/>
        <v>1</v>
      </c>
      <c r="AW22" s="69">
        <f t="shared" si="17"/>
        <v>1</v>
      </c>
      <c r="AX22" s="69">
        <f t="shared" si="17"/>
        <v>1</v>
      </c>
      <c r="AY22" s="69">
        <f t="shared" si="17"/>
        <v>1</v>
      </c>
      <c r="AZ22" s="69">
        <f t="shared" si="17"/>
        <v>1</v>
      </c>
      <c r="BA22" s="69">
        <f t="shared" si="17"/>
        <v>1</v>
      </c>
      <c r="BB22" s="69">
        <f t="shared" si="17"/>
        <v>1</v>
      </c>
      <c r="BC22" s="69">
        <f t="shared" si="17"/>
        <v>1</v>
      </c>
      <c r="BD22" s="69">
        <f t="shared" si="17"/>
        <v>1</v>
      </c>
      <c r="BE22" s="69">
        <f t="shared" si="17"/>
        <v>1</v>
      </c>
      <c r="BF22" s="69">
        <f t="shared" si="17"/>
        <v>1</v>
      </c>
      <c r="BG22" s="69">
        <f t="shared" si="17"/>
        <v>1</v>
      </c>
      <c r="BH22" s="69">
        <f t="shared" si="17"/>
        <v>1</v>
      </c>
      <c r="BI22" s="69">
        <f t="shared" si="17"/>
        <v>1</v>
      </c>
      <c r="BJ22" s="69">
        <f t="shared" si="17"/>
        <v>1</v>
      </c>
      <c r="BK22" s="69">
        <f t="shared" si="17"/>
        <v>1</v>
      </c>
      <c r="BL22" s="69">
        <f t="shared" si="17"/>
        <v>1</v>
      </c>
      <c r="BM22" s="69">
        <f t="shared" si="17"/>
        <v>1</v>
      </c>
      <c r="BN22" s="69">
        <f t="shared" si="17"/>
        <v>1</v>
      </c>
      <c r="BO22" s="69">
        <f t="shared" si="17"/>
        <v>1</v>
      </c>
      <c r="BP22" s="69">
        <f t="shared" si="17"/>
        <v>1</v>
      </c>
      <c r="BQ22" s="69">
        <f t="shared" si="17"/>
        <v>1</v>
      </c>
      <c r="BR22" s="69">
        <f t="shared" si="17"/>
        <v>1</v>
      </c>
      <c r="BS22" s="69">
        <f t="shared" si="17"/>
        <v>1</v>
      </c>
      <c r="BT22" s="69">
        <f t="shared" si="17"/>
        <v>1</v>
      </c>
      <c r="BU22" s="69">
        <f t="shared" si="17"/>
        <v>1</v>
      </c>
      <c r="BV22" s="69">
        <f t="shared" si="17"/>
        <v>1</v>
      </c>
      <c r="BW22" s="69">
        <f t="shared" si="17"/>
        <v>1</v>
      </c>
      <c r="BX22" s="69">
        <f t="shared" si="17"/>
        <v>1</v>
      </c>
      <c r="BY22" s="69">
        <f t="shared" si="17"/>
        <v>1</v>
      </c>
      <c r="BZ22" s="69">
        <f t="shared" si="17"/>
        <v>1</v>
      </c>
      <c r="CA22" s="69">
        <f t="shared" si="17"/>
        <v>1</v>
      </c>
      <c r="CB22" s="69">
        <f t="shared" si="17"/>
        <v>1</v>
      </c>
      <c r="CC22" s="69">
        <f t="shared" si="17"/>
        <v>1</v>
      </c>
      <c r="CD22" s="69">
        <f t="shared" si="17"/>
        <v>1</v>
      </c>
      <c r="CE22" s="69">
        <f t="shared" si="17"/>
        <v>1</v>
      </c>
      <c r="CF22" s="69">
        <f t="shared" si="15"/>
        <v>1</v>
      </c>
      <c r="CG22" s="69">
        <f t="shared" si="15"/>
        <v>1</v>
      </c>
      <c r="CH22" s="69">
        <f t="shared" si="15"/>
        <v>1</v>
      </c>
      <c r="CI22" s="69">
        <f t="shared" si="15"/>
        <v>1</v>
      </c>
      <c r="CJ22" s="69">
        <f t="shared" si="15"/>
        <v>1</v>
      </c>
      <c r="CK22" s="69">
        <f t="shared" si="15"/>
        <v>1</v>
      </c>
      <c r="CL22" s="69">
        <f t="shared" si="15"/>
        <v>1</v>
      </c>
      <c r="CM22" s="69">
        <f t="shared" si="15"/>
        <v>1</v>
      </c>
      <c r="CN22" s="69">
        <f t="shared" si="15"/>
        <v>1</v>
      </c>
      <c r="CO22" s="69">
        <f t="shared" si="15"/>
        <v>1</v>
      </c>
      <c r="CP22" s="69">
        <f t="shared" si="15"/>
        <v>1</v>
      </c>
      <c r="CQ22" s="69">
        <f t="shared" si="15"/>
        <v>1</v>
      </c>
      <c r="CR22" s="69">
        <f t="shared" si="15"/>
        <v>1</v>
      </c>
      <c r="CS22" s="69">
        <f t="shared" si="15"/>
        <v>1</v>
      </c>
      <c r="CT22" s="69">
        <f t="shared" si="15"/>
        <v>1</v>
      </c>
      <c r="CU22" s="69">
        <f t="shared" si="15"/>
        <v>1</v>
      </c>
      <c r="CV22" s="69">
        <f t="shared" si="15"/>
        <v>1</v>
      </c>
      <c r="CW22" s="69">
        <f t="shared" si="15"/>
        <v>1</v>
      </c>
      <c r="CX22" s="69">
        <f t="shared" si="15"/>
        <v>0</v>
      </c>
      <c r="CY22" s="69">
        <f t="shared" si="15"/>
        <v>0</v>
      </c>
      <c r="CZ22" s="69">
        <f t="shared" si="15"/>
        <v>0</v>
      </c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</row>
    <row r="23" spans="1:124" x14ac:dyDescent="0.2">
      <c r="A23" s="75">
        <f t="shared" si="16"/>
        <v>15</v>
      </c>
      <c r="B23" s="75" t="s">
        <v>18</v>
      </c>
      <c r="C23" s="69" t="s">
        <v>118</v>
      </c>
      <c r="D23" s="69" t="s">
        <v>38</v>
      </c>
      <c r="E23" s="69" t="s">
        <v>64</v>
      </c>
      <c r="F23" s="69" t="s">
        <v>118</v>
      </c>
      <c r="G23" s="69" t="s">
        <v>118</v>
      </c>
      <c r="H23" s="76"/>
      <c r="I23" s="69" t="s">
        <v>25</v>
      </c>
      <c r="J23" s="69" t="s">
        <v>26</v>
      </c>
      <c r="K23" s="69"/>
      <c r="L23" s="69"/>
      <c r="M23" s="69"/>
      <c r="N23" s="77">
        <v>45255</v>
      </c>
      <c r="O23" s="77">
        <v>45323</v>
      </c>
      <c r="P23" s="69"/>
      <c r="Q23" s="69">
        <f t="shared" si="6"/>
        <v>68</v>
      </c>
      <c r="R23" s="69" t="s">
        <v>107</v>
      </c>
      <c r="S23" s="69">
        <f t="shared" si="3"/>
        <v>0</v>
      </c>
      <c r="T23" s="69">
        <f t="shared" si="17"/>
        <v>0</v>
      </c>
      <c r="U23" s="69">
        <f t="shared" si="17"/>
        <v>0</v>
      </c>
      <c r="V23" s="69">
        <f t="shared" si="17"/>
        <v>0</v>
      </c>
      <c r="W23" s="69">
        <f t="shared" si="17"/>
        <v>0</v>
      </c>
      <c r="X23" s="69">
        <f t="shared" si="17"/>
        <v>0</v>
      </c>
      <c r="Y23" s="69">
        <f t="shared" si="17"/>
        <v>0</v>
      </c>
      <c r="Z23" s="69">
        <f t="shared" si="17"/>
        <v>0</v>
      </c>
      <c r="AA23" s="69">
        <f t="shared" si="17"/>
        <v>0</v>
      </c>
      <c r="AB23" s="69">
        <f t="shared" si="17"/>
        <v>0</v>
      </c>
      <c r="AC23" s="69">
        <f t="shared" si="17"/>
        <v>0</v>
      </c>
      <c r="AD23" s="69">
        <f t="shared" si="17"/>
        <v>0</v>
      </c>
      <c r="AE23" s="69">
        <f t="shared" si="17"/>
        <v>0</v>
      </c>
      <c r="AF23" s="69">
        <f t="shared" si="17"/>
        <v>0</v>
      </c>
      <c r="AG23" s="69">
        <f t="shared" si="17"/>
        <v>0</v>
      </c>
      <c r="AH23" s="69">
        <f t="shared" si="17"/>
        <v>1</v>
      </c>
      <c r="AI23" s="69">
        <f t="shared" si="17"/>
        <v>1</v>
      </c>
      <c r="AJ23" s="69">
        <f t="shared" si="17"/>
        <v>1</v>
      </c>
      <c r="AK23" s="69">
        <f t="shared" si="17"/>
        <v>1</v>
      </c>
      <c r="AL23" s="69">
        <f t="shared" si="17"/>
        <v>1</v>
      </c>
      <c r="AM23" s="69">
        <f t="shared" si="17"/>
        <v>1</v>
      </c>
      <c r="AN23" s="69">
        <f t="shared" si="17"/>
        <v>1</v>
      </c>
      <c r="AO23" s="69">
        <f t="shared" si="17"/>
        <v>1</v>
      </c>
      <c r="AP23" s="69">
        <f t="shared" si="17"/>
        <v>1</v>
      </c>
      <c r="AQ23" s="69">
        <f t="shared" si="17"/>
        <v>1</v>
      </c>
      <c r="AR23" s="69">
        <f t="shared" si="17"/>
        <v>1</v>
      </c>
      <c r="AS23" s="69">
        <f t="shared" si="17"/>
        <v>1</v>
      </c>
      <c r="AT23" s="69">
        <f t="shared" si="17"/>
        <v>1</v>
      </c>
      <c r="AU23" s="69">
        <f t="shared" si="17"/>
        <v>1</v>
      </c>
      <c r="AV23" s="69">
        <f t="shared" si="17"/>
        <v>1</v>
      </c>
      <c r="AW23" s="69">
        <f t="shared" si="17"/>
        <v>1</v>
      </c>
      <c r="AX23" s="69">
        <f t="shared" si="17"/>
        <v>1</v>
      </c>
      <c r="AY23" s="69">
        <f t="shared" si="17"/>
        <v>1</v>
      </c>
      <c r="AZ23" s="69">
        <f t="shared" si="17"/>
        <v>1</v>
      </c>
      <c r="BA23" s="69">
        <f t="shared" si="17"/>
        <v>1</v>
      </c>
      <c r="BB23" s="69">
        <f t="shared" si="17"/>
        <v>1</v>
      </c>
      <c r="BC23" s="69">
        <f t="shared" si="17"/>
        <v>1</v>
      </c>
      <c r="BD23" s="69">
        <f t="shared" si="17"/>
        <v>1</v>
      </c>
      <c r="BE23" s="69">
        <f t="shared" si="17"/>
        <v>1</v>
      </c>
      <c r="BF23" s="69">
        <f t="shared" si="17"/>
        <v>1</v>
      </c>
      <c r="BG23" s="69">
        <f t="shared" si="17"/>
        <v>1</v>
      </c>
      <c r="BH23" s="69">
        <f t="shared" si="17"/>
        <v>1</v>
      </c>
      <c r="BI23" s="69">
        <f t="shared" si="17"/>
        <v>1</v>
      </c>
      <c r="BJ23" s="69">
        <f t="shared" si="17"/>
        <v>1</v>
      </c>
      <c r="BK23" s="69">
        <f t="shared" si="17"/>
        <v>1</v>
      </c>
      <c r="BL23" s="69">
        <f t="shared" si="17"/>
        <v>1</v>
      </c>
      <c r="BM23" s="69">
        <f t="shared" si="17"/>
        <v>1</v>
      </c>
      <c r="BN23" s="69">
        <f t="shared" si="17"/>
        <v>1</v>
      </c>
      <c r="BO23" s="69">
        <f t="shared" si="17"/>
        <v>1</v>
      </c>
      <c r="BP23" s="69">
        <f t="shared" si="17"/>
        <v>1</v>
      </c>
      <c r="BQ23" s="69">
        <f t="shared" si="17"/>
        <v>1</v>
      </c>
      <c r="BR23" s="69">
        <f t="shared" si="17"/>
        <v>1</v>
      </c>
      <c r="BS23" s="69">
        <f t="shared" si="17"/>
        <v>1</v>
      </c>
      <c r="BT23" s="69">
        <f t="shared" si="17"/>
        <v>1</v>
      </c>
      <c r="BU23" s="69">
        <f t="shared" si="17"/>
        <v>1</v>
      </c>
      <c r="BV23" s="69">
        <f t="shared" si="17"/>
        <v>1</v>
      </c>
      <c r="BW23" s="69">
        <f t="shared" si="17"/>
        <v>1</v>
      </c>
      <c r="BX23" s="69">
        <f t="shared" si="17"/>
        <v>1</v>
      </c>
      <c r="BY23" s="69">
        <f t="shared" si="17"/>
        <v>1</v>
      </c>
      <c r="BZ23" s="69">
        <f t="shared" si="17"/>
        <v>1</v>
      </c>
      <c r="CA23" s="69">
        <f t="shared" si="17"/>
        <v>1</v>
      </c>
      <c r="CB23" s="69">
        <f t="shared" si="17"/>
        <v>1</v>
      </c>
      <c r="CC23" s="69">
        <f t="shared" si="17"/>
        <v>1</v>
      </c>
      <c r="CD23" s="69">
        <f t="shared" si="17"/>
        <v>1</v>
      </c>
      <c r="CE23" s="69">
        <f t="shared" si="17"/>
        <v>1</v>
      </c>
      <c r="CF23" s="69">
        <f t="shared" si="15"/>
        <v>1</v>
      </c>
      <c r="CG23" s="69">
        <f t="shared" si="15"/>
        <v>1</v>
      </c>
      <c r="CH23" s="69">
        <f t="shared" si="15"/>
        <v>1</v>
      </c>
      <c r="CI23" s="69">
        <f t="shared" si="15"/>
        <v>1</v>
      </c>
      <c r="CJ23" s="69">
        <f t="shared" si="15"/>
        <v>1</v>
      </c>
      <c r="CK23" s="69">
        <f t="shared" si="15"/>
        <v>1</v>
      </c>
      <c r="CL23" s="69">
        <f t="shared" si="15"/>
        <v>1</v>
      </c>
      <c r="CM23" s="69">
        <f t="shared" si="15"/>
        <v>1</v>
      </c>
      <c r="CN23" s="69">
        <f t="shared" si="15"/>
        <v>1</v>
      </c>
      <c r="CO23" s="69">
        <f t="shared" si="15"/>
        <v>1</v>
      </c>
      <c r="CP23" s="69">
        <f t="shared" si="15"/>
        <v>1</v>
      </c>
      <c r="CQ23" s="69">
        <f t="shared" si="15"/>
        <v>1</v>
      </c>
      <c r="CR23" s="69">
        <f t="shared" si="15"/>
        <v>1</v>
      </c>
      <c r="CS23" s="69">
        <f t="shared" si="15"/>
        <v>1</v>
      </c>
      <c r="CT23" s="69">
        <f t="shared" si="15"/>
        <v>1</v>
      </c>
      <c r="CU23" s="69">
        <f t="shared" si="15"/>
        <v>1</v>
      </c>
      <c r="CV23" s="69">
        <f t="shared" si="15"/>
        <v>1</v>
      </c>
      <c r="CW23" s="69">
        <f t="shared" si="15"/>
        <v>1</v>
      </c>
      <c r="CX23" s="69">
        <f t="shared" si="15"/>
        <v>0</v>
      </c>
      <c r="CY23" s="69">
        <f t="shared" si="15"/>
        <v>0</v>
      </c>
      <c r="CZ23" s="69">
        <f t="shared" si="15"/>
        <v>0</v>
      </c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</row>
    <row r="24" spans="1:124" x14ac:dyDescent="0.2">
      <c r="A24" s="75">
        <f t="shared" si="16"/>
        <v>16</v>
      </c>
      <c r="B24" s="75" t="s">
        <v>18</v>
      </c>
      <c r="C24" s="69" t="s">
        <v>118</v>
      </c>
      <c r="D24" s="69" t="s">
        <v>38</v>
      </c>
      <c r="E24" s="69" t="s">
        <v>64</v>
      </c>
      <c r="F24" s="69" t="s">
        <v>118</v>
      </c>
      <c r="G24" s="69" t="s">
        <v>118</v>
      </c>
      <c r="H24" s="76"/>
      <c r="I24" s="69" t="s">
        <v>25</v>
      </c>
      <c r="J24" s="69" t="s">
        <v>26</v>
      </c>
      <c r="K24" s="69"/>
      <c r="L24" s="69"/>
      <c r="M24" s="69"/>
      <c r="N24" s="77">
        <v>45255</v>
      </c>
      <c r="O24" s="77">
        <v>45323</v>
      </c>
      <c r="P24" s="69"/>
      <c r="Q24" s="69">
        <f t="shared" si="6"/>
        <v>68</v>
      </c>
      <c r="R24" s="69" t="s">
        <v>107</v>
      </c>
      <c r="S24" s="69">
        <f t="shared" si="3"/>
        <v>0</v>
      </c>
      <c r="T24" s="69">
        <f t="shared" si="17"/>
        <v>0</v>
      </c>
      <c r="U24" s="69">
        <f t="shared" si="17"/>
        <v>0</v>
      </c>
      <c r="V24" s="69">
        <f t="shared" si="17"/>
        <v>0</v>
      </c>
      <c r="W24" s="69">
        <f t="shared" si="17"/>
        <v>0</v>
      </c>
      <c r="X24" s="69">
        <f t="shared" si="17"/>
        <v>0</v>
      </c>
      <c r="Y24" s="69">
        <f t="shared" si="17"/>
        <v>0</v>
      </c>
      <c r="Z24" s="69">
        <f t="shared" si="17"/>
        <v>0</v>
      </c>
      <c r="AA24" s="69">
        <f t="shared" si="17"/>
        <v>0</v>
      </c>
      <c r="AB24" s="69">
        <f t="shared" si="17"/>
        <v>0</v>
      </c>
      <c r="AC24" s="69">
        <f t="shared" si="17"/>
        <v>0</v>
      </c>
      <c r="AD24" s="69">
        <f t="shared" si="17"/>
        <v>0</v>
      </c>
      <c r="AE24" s="69">
        <f t="shared" si="17"/>
        <v>0</v>
      </c>
      <c r="AF24" s="69">
        <f t="shared" si="17"/>
        <v>0</v>
      </c>
      <c r="AG24" s="69">
        <f t="shared" si="17"/>
        <v>0</v>
      </c>
      <c r="AH24" s="69">
        <f t="shared" si="17"/>
        <v>1</v>
      </c>
      <c r="AI24" s="69">
        <f t="shared" si="17"/>
        <v>1</v>
      </c>
      <c r="AJ24" s="69">
        <f t="shared" si="17"/>
        <v>1</v>
      </c>
      <c r="AK24" s="69">
        <f t="shared" si="17"/>
        <v>1</v>
      </c>
      <c r="AL24" s="69">
        <f t="shared" si="17"/>
        <v>1</v>
      </c>
      <c r="AM24" s="69">
        <f t="shared" si="17"/>
        <v>1</v>
      </c>
      <c r="AN24" s="69">
        <f t="shared" si="17"/>
        <v>1</v>
      </c>
      <c r="AO24" s="69">
        <f t="shared" si="17"/>
        <v>1</v>
      </c>
      <c r="AP24" s="69">
        <f t="shared" si="17"/>
        <v>1</v>
      </c>
      <c r="AQ24" s="69">
        <f t="shared" si="17"/>
        <v>1</v>
      </c>
      <c r="AR24" s="69">
        <f t="shared" si="17"/>
        <v>1</v>
      </c>
      <c r="AS24" s="69">
        <f t="shared" si="17"/>
        <v>1</v>
      </c>
      <c r="AT24" s="69">
        <f t="shared" si="17"/>
        <v>1</v>
      </c>
      <c r="AU24" s="69">
        <f t="shared" si="17"/>
        <v>1</v>
      </c>
      <c r="AV24" s="69">
        <f t="shared" si="17"/>
        <v>1</v>
      </c>
      <c r="AW24" s="69">
        <f t="shared" si="17"/>
        <v>1</v>
      </c>
      <c r="AX24" s="69">
        <f t="shared" si="17"/>
        <v>1</v>
      </c>
      <c r="AY24" s="69">
        <f t="shared" si="17"/>
        <v>1</v>
      </c>
      <c r="AZ24" s="69">
        <f t="shared" si="17"/>
        <v>1</v>
      </c>
      <c r="BA24" s="69">
        <f t="shared" si="17"/>
        <v>1</v>
      </c>
      <c r="BB24" s="69">
        <f t="shared" si="17"/>
        <v>1</v>
      </c>
      <c r="BC24" s="69">
        <f t="shared" si="17"/>
        <v>1</v>
      </c>
      <c r="BD24" s="69">
        <f t="shared" si="17"/>
        <v>1</v>
      </c>
      <c r="BE24" s="69">
        <f t="shared" si="17"/>
        <v>1</v>
      </c>
      <c r="BF24" s="69">
        <f t="shared" si="17"/>
        <v>1</v>
      </c>
      <c r="BG24" s="69">
        <f t="shared" si="17"/>
        <v>1</v>
      </c>
      <c r="BH24" s="69">
        <f t="shared" si="17"/>
        <v>1</v>
      </c>
      <c r="BI24" s="69">
        <f t="shared" si="17"/>
        <v>1</v>
      </c>
      <c r="BJ24" s="69">
        <f t="shared" si="17"/>
        <v>1</v>
      </c>
      <c r="BK24" s="69">
        <f t="shared" si="17"/>
        <v>1</v>
      </c>
      <c r="BL24" s="69">
        <f t="shared" si="17"/>
        <v>1</v>
      </c>
      <c r="BM24" s="69">
        <f t="shared" si="17"/>
        <v>1</v>
      </c>
      <c r="BN24" s="69">
        <f t="shared" si="17"/>
        <v>1</v>
      </c>
      <c r="BO24" s="69">
        <f t="shared" si="17"/>
        <v>1</v>
      </c>
      <c r="BP24" s="69">
        <f t="shared" si="17"/>
        <v>1</v>
      </c>
      <c r="BQ24" s="69">
        <f t="shared" si="17"/>
        <v>1</v>
      </c>
      <c r="BR24" s="69">
        <f t="shared" si="17"/>
        <v>1</v>
      </c>
      <c r="BS24" s="69">
        <f t="shared" si="17"/>
        <v>1</v>
      </c>
      <c r="BT24" s="69">
        <f t="shared" si="17"/>
        <v>1</v>
      </c>
      <c r="BU24" s="69">
        <f t="shared" si="17"/>
        <v>1</v>
      </c>
      <c r="BV24" s="69">
        <f t="shared" si="17"/>
        <v>1</v>
      </c>
      <c r="BW24" s="69">
        <f t="shared" si="17"/>
        <v>1</v>
      </c>
      <c r="BX24" s="69">
        <f t="shared" si="17"/>
        <v>1</v>
      </c>
      <c r="BY24" s="69">
        <f t="shared" si="17"/>
        <v>1</v>
      </c>
      <c r="BZ24" s="69">
        <f t="shared" si="17"/>
        <v>1</v>
      </c>
      <c r="CA24" s="69">
        <f t="shared" si="17"/>
        <v>1</v>
      </c>
      <c r="CB24" s="69">
        <f t="shared" si="17"/>
        <v>1</v>
      </c>
      <c r="CC24" s="69">
        <f t="shared" si="17"/>
        <v>1</v>
      </c>
      <c r="CD24" s="69">
        <f t="shared" si="17"/>
        <v>1</v>
      </c>
      <c r="CE24" s="69">
        <f t="shared" ref="CE24:CZ27" si="18">IF(AND(CE$3&gt;= $N24, CE$3&lt;$O24), 1, 0)</f>
        <v>1</v>
      </c>
      <c r="CF24" s="69">
        <f t="shared" si="18"/>
        <v>1</v>
      </c>
      <c r="CG24" s="69">
        <f t="shared" si="18"/>
        <v>1</v>
      </c>
      <c r="CH24" s="69">
        <f t="shared" si="18"/>
        <v>1</v>
      </c>
      <c r="CI24" s="69">
        <f t="shared" si="18"/>
        <v>1</v>
      </c>
      <c r="CJ24" s="69">
        <f t="shared" si="18"/>
        <v>1</v>
      </c>
      <c r="CK24" s="69">
        <f t="shared" si="18"/>
        <v>1</v>
      </c>
      <c r="CL24" s="69">
        <f t="shared" si="18"/>
        <v>1</v>
      </c>
      <c r="CM24" s="69">
        <f t="shared" si="18"/>
        <v>1</v>
      </c>
      <c r="CN24" s="69">
        <f t="shared" si="18"/>
        <v>1</v>
      </c>
      <c r="CO24" s="69">
        <f t="shared" si="18"/>
        <v>1</v>
      </c>
      <c r="CP24" s="69">
        <f t="shared" si="18"/>
        <v>1</v>
      </c>
      <c r="CQ24" s="69">
        <f t="shared" si="18"/>
        <v>1</v>
      </c>
      <c r="CR24" s="69">
        <f t="shared" si="18"/>
        <v>1</v>
      </c>
      <c r="CS24" s="69">
        <f t="shared" si="18"/>
        <v>1</v>
      </c>
      <c r="CT24" s="69">
        <f t="shared" si="18"/>
        <v>1</v>
      </c>
      <c r="CU24" s="69">
        <f t="shared" si="18"/>
        <v>1</v>
      </c>
      <c r="CV24" s="69">
        <f t="shared" si="18"/>
        <v>1</v>
      </c>
      <c r="CW24" s="69">
        <f t="shared" si="18"/>
        <v>1</v>
      </c>
      <c r="CX24" s="69">
        <f t="shared" si="18"/>
        <v>0</v>
      </c>
      <c r="CY24" s="69">
        <f t="shared" si="18"/>
        <v>0</v>
      </c>
      <c r="CZ24" s="69">
        <f t="shared" si="18"/>
        <v>0</v>
      </c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</row>
    <row r="25" spans="1:124" x14ac:dyDescent="0.2">
      <c r="A25" s="75">
        <f t="shared" si="16"/>
        <v>17</v>
      </c>
      <c r="B25" s="75" t="s">
        <v>18</v>
      </c>
      <c r="C25" s="69" t="s">
        <v>118</v>
      </c>
      <c r="D25" s="69" t="s">
        <v>38</v>
      </c>
      <c r="E25" s="69" t="s">
        <v>64</v>
      </c>
      <c r="F25" s="69" t="s">
        <v>118</v>
      </c>
      <c r="G25" s="69" t="s">
        <v>118</v>
      </c>
      <c r="H25" s="76"/>
      <c r="I25" s="69" t="s">
        <v>25</v>
      </c>
      <c r="J25" s="69" t="s">
        <v>26</v>
      </c>
      <c r="K25" s="69"/>
      <c r="L25" s="69"/>
      <c r="M25" s="69"/>
      <c r="N25" s="77">
        <v>45255</v>
      </c>
      <c r="O25" s="77">
        <v>45323</v>
      </c>
      <c r="P25" s="69"/>
      <c r="Q25" s="69">
        <f t="shared" si="6"/>
        <v>68</v>
      </c>
      <c r="R25" s="69" t="s">
        <v>107</v>
      </c>
      <c r="S25" s="69">
        <f t="shared" si="3"/>
        <v>0</v>
      </c>
      <c r="T25" s="69">
        <f t="shared" ref="T25:CE28" si="19">IF(AND(T$3&gt;= $N25, T$3&lt;$O25), 1, 0)</f>
        <v>0</v>
      </c>
      <c r="U25" s="69">
        <f t="shared" si="19"/>
        <v>0</v>
      </c>
      <c r="V25" s="69">
        <f t="shared" si="19"/>
        <v>0</v>
      </c>
      <c r="W25" s="69">
        <f t="shared" si="19"/>
        <v>0</v>
      </c>
      <c r="X25" s="69">
        <f t="shared" si="19"/>
        <v>0</v>
      </c>
      <c r="Y25" s="69">
        <f t="shared" si="19"/>
        <v>0</v>
      </c>
      <c r="Z25" s="69">
        <f t="shared" si="19"/>
        <v>0</v>
      </c>
      <c r="AA25" s="69">
        <f t="shared" si="19"/>
        <v>0</v>
      </c>
      <c r="AB25" s="69">
        <f t="shared" si="19"/>
        <v>0</v>
      </c>
      <c r="AC25" s="69">
        <f t="shared" si="19"/>
        <v>0</v>
      </c>
      <c r="AD25" s="69">
        <f t="shared" si="19"/>
        <v>0</v>
      </c>
      <c r="AE25" s="69">
        <f t="shared" si="19"/>
        <v>0</v>
      </c>
      <c r="AF25" s="69">
        <f t="shared" si="19"/>
        <v>0</v>
      </c>
      <c r="AG25" s="69">
        <f t="shared" si="19"/>
        <v>0</v>
      </c>
      <c r="AH25" s="69">
        <f t="shared" si="19"/>
        <v>1</v>
      </c>
      <c r="AI25" s="69">
        <f t="shared" si="19"/>
        <v>1</v>
      </c>
      <c r="AJ25" s="69">
        <f t="shared" si="19"/>
        <v>1</v>
      </c>
      <c r="AK25" s="69">
        <f t="shared" si="19"/>
        <v>1</v>
      </c>
      <c r="AL25" s="69">
        <f t="shared" si="19"/>
        <v>1</v>
      </c>
      <c r="AM25" s="69">
        <f t="shared" si="19"/>
        <v>1</v>
      </c>
      <c r="AN25" s="69">
        <f t="shared" si="19"/>
        <v>1</v>
      </c>
      <c r="AO25" s="69">
        <f t="shared" si="19"/>
        <v>1</v>
      </c>
      <c r="AP25" s="69">
        <f t="shared" si="19"/>
        <v>1</v>
      </c>
      <c r="AQ25" s="69">
        <f t="shared" si="19"/>
        <v>1</v>
      </c>
      <c r="AR25" s="69">
        <f t="shared" si="19"/>
        <v>1</v>
      </c>
      <c r="AS25" s="69">
        <f t="shared" si="19"/>
        <v>1</v>
      </c>
      <c r="AT25" s="69">
        <f t="shared" si="19"/>
        <v>1</v>
      </c>
      <c r="AU25" s="69">
        <f t="shared" si="19"/>
        <v>1</v>
      </c>
      <c r="AV25" s="69">
        <f t="shared" si="19"/>
        <v>1</v>
      </c>
      <c r="AW25" s="69">
        <f t="shared" si="19"/>
        <v>1</v>
      </c>
      <c r="AX25" s="69">
        <f t="shared" si="19"/>
        <v>1</v>
      </c>
      <c r="AY25" s="69">
        <f t="shared" si="19"/>
        <v>1</v>
      </c>
      <c r="AZ25" s="69">
        <f t="shared" si="19"/>
        <v>1</v>
      </c>
      <c r="BA25" s="69">
        <f t="shared" si="19"/>
        <v>1</v>
      </c>
      <c r="BB25" s="69">
        <f t="shared" si="19"/>
        <v>1</v>
      </c>
      <c r="BC25" s="69">
        <f t="shared" si="19"/>
        <v>1</v>
      </c>
      <c r="BD25" s="69">
        <f t="shared" si="19"/>
        <v>1</v>
      </c>
      <c r="BE25" s="69">
        <f t="shared" si="19"/>
        <v>1</v>
      </c>
      <c r="BF25" s="69">
        <f t="shared" si="19"/>
        <v>1</v>
      </c>
      <c r="BG25" s="69">
        <f t="shared" si="19"/>
        <v>1</v>
      </c>
      <c r="BH25" s="69">
        <f t="shared" si="19"/>
        <v>1</v>
      </c>
      <c r="BI25" s="69">
        <f t="shared" si="19"/>
        <v>1</v>
      </c>
      <c r="BJ25" s="69">
        <f t="shared" si="19"/>
        <v>1</v>
      </c>
      <c r="BK25" s="69">
        <f t="shared" si="19"/>
        <v>1</v>
      </c>
      <c r="BL25" s="69">
        <f t="shared" si="19"/>
        <v>1</v>
      </c>
      <c r="BM25" s="69">
        <f t="shared" si="19"/>
        <v>1</v>
      </c>
      <c r="BN25" s="69">
        <f t="shared" si="19"/>
        <v>1</v>
      </c>
      <c r="BO25" s="69">
        <f t="shared" si="19"/>
        <v>1</v>
      </c>
      <c r="BP25" s="69">
        <f t="shared" si="19"/>
        <v>1</v>
      </c>
      <c r="BQ25" s="69">
        <f t="shared" si="19"/>
        <v>1</v>
      </c>
      <c r="BR25" s="69">
        <f t="shared" si="19"/>
        <v>1</v>
      </c>
      <c r="BS25" s="69">
        <f t="shared" si="19"/>
        <v>1</v>
      </c>
      <c r="BT25" s="69">
        <f t="shared" si="19"/>
        <v>1</v>
      </c>
      <c r="BU25" s="69">
        <f t="shared" si="19"/>
        <v>1</v>
      </c>
      <c r="BV25" s="69">
        <f t="shared" si="19"/>
        <v>1</v>
      </c>
      <c r="BW25" s="69">
        <f t="shared" si="19"/>
        <v>1</v>
      </c>
      <c r="BX25" s="69">
        <f t="shared" si="19"/>
        <v>1</v>
      </c>
      <c r="BY25" s="69">
        <f t="shared" si="19"/>
        <v>1</v>
      </c>
      <c r="BZ25" s="69">
        <f t="shared" si="19"/>
        <v>1</v>
      </c>
      <c r="CA25" s="69">
        <f t="shared" si="19"/>
        <v>1</v>
      </c>
      <c r="CB25" s="69">
        <f t="shared" si="19"/>
        <v>1</v>
      </c>
      <c r="CC25" s="69">
        <f t="shared" si="19"/>
        <v>1</v>
      </c>
      <c r="CD25" s="69">
        <f t="shared" si="19"/>
        <v>1</v>
      </c>
      <c r="CE25" s="69">
        <f t="shared" si="19"/>
        <v>1</v>
      </c>
      <c r="CF25" s="69">
        <f t="shared" si="18"/>
        <v>1</v>
      </c>
      <c r="CG25" s="69">
        <f t="shared" si="18"/>
        <v>1</v>
      </c>
      <c r="CH25" s="69">
        <f t="shared" si="18"/>
        <v>1</v>
      </c>
      <c r="CI25" s="69">
        <f t="shared" si="18"/>
        <v>1</v>
      </c>
      <c r="CJ25" s="69">
        <f t="shared" si="18"/>
        <v>1</v>
      </c>
      <c r="CK25" s="69">
        <f t="shared" si="18"/>
        <v>1</v>
      </c>
      <c r="CL25" s="69">
        <f t="shared" si="18"/>
        <v>1</v>
      </c>
      <c r="CM25" s="69">
        <f t="shared" si="18"/>
        <v>1</v>
      </c>
      <c r="CN25" s="69">
        <f t="shared" si="18"/>
        <v>1</v>
      </c>
      <c r="CO25" s="69">
        <f t="shared" si="18"/>
        <v>1</v>
      </c>
      <c r="CP25" s="69">
        <f t="shared" si="18"/>
        <v>1</v>
      </c>
      <c r="CQ25" s="69">
        <f t="shared" si="18"/>
        <v>1</v>
      </c>
      <c r="CR25" s="69">
        <f t="shared" si="18"/>
        <v>1</v>
      </c>
      <c r="CS25" s="69">
        <f t="shared" si="18"/>
        <v>1</v>
      </c>
      <c r="CT25" s="69">
        <f t="shared" si="18"/>
        <v>1</v>
      </c>
      <c r="CU25" s="69">
        <f t="shared" si="18"/>
        <v>1</v>
      </c>
      <c r="CV25" s="69">
        <f t="shared" si="18"/>
        <v>1</v>
      </c>
      <c r="CW25" s="69">
        <f t="shared" si="18"/>
        <v>1</v>
      </c>
      <c r="CX25" s="69">
        <f t="shared" si="18"/>
        <v>0</v>
      </c>
      <c r="CY25" s="69">
        <f t="shared" si="18"/>
        <v>0</v>
      </c>
      <c r="CZ25" s="69">
        <f t="shared" si="18"/>
        <v>0</v>
      </c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</row>
    <row r="26" spans="1:124" x14ac:dyDescent="0.2">
      <c r="A26" s="74">
        <v>18</v>
      </c>
      <c r="B26" s="75" t="s">
        <v>18</v>
      </c>
      <c r="C26" s="69" t="s">
        <v>119</v>
      </c>
      <c r="D26" s="69" t="s">
        <v>120</v>
      </c>
      <c r="E26" s="69" t="s">
        <v>121</v>
      </c>
      <c r="F26" s="69" t="s">
        <v>121</v>
      </c>
      <c r="G26" s="69" t="s">
        <v>122</v>
      </c>
      <c r="H26" s="76" t="s">
        <v>55</v>
      </c>
      <c r="I26" s="69" t="s">
        <v>25</v>
      </c>
      <c r="J26" s="69" t="s">
        <v>26</v>
      </c>
      <c r="K26" s="69"/>
      <c r="L26" s="69"/>
      <c r="M26" s="69"/>
      <c r="N26" s="77">
        <v>45270</v>
      </c>
      <c r="O26" s="77">
        <v>45280</v>
      </c>
      <c r="P26" s="69"/>
      <c r="Q26" s="69">
        <f t="shared" si="6"/>
        <v>10</v>
      </c>
      <c r="R26" s="69" t="s">
        <v>123</v>
      </c>
      <c r="S26" s="69">
        <f t="shared" si="3"/>
        <v>0</v>
      </c>
      <c r="T26" s="69">
        <f t="shared" si="19"/>
        <v>0</v>
      </c>
      <c r="U26" s="69">
        <f t="shared" si="19"/>
        <v>0</v>
      </c>
      <c r="V26" s="69">
        <f t="shared" si="19"/>
        <v>0</v>
      </c>
      <c r="W26" s="69">
        <f t="shared" si="19"/>
        <v>0</v>
      </c>
      <c r="X26" s="69">
        <f t="shared" si="19"/>
        <v>0</v>
      </c>
      <c r="Y26" s="69">
        <f t="shared" si="19"/>
        <v>0</v>
      </c>
      <c r="Z26" s="69">
        <f t="shared" si="19"/>
        <v>0</v>
      </c>
      <c r="AA26" s="69">
        <f t="shared" si="19"/>
        <v>0</v>
      </c>
      <c r="AB26" s="69">
        <f t="shared" si="19"/>
        <v>0</v>
      </c>
      <c r="AC26" s="69">
        <f t="shared" si="19"/>
        <v>0</v>
      </c>
      <c r="AD26" s="69">
        <f t="shared" si="19"/>
        <v>0</v>
      </c>
      <c r="AE26" s="69">
        <f t="shared" si="19"/>
        <v>0</v>
      </c>
      <c r="AF26" s="69">
        <f t="shared" si="19"/>
        <v>0</v>
      </c>
      <c r="AG26" s="69">
        <f t="shared" si="19"/>
        <v>0</v>
      </c>
      <c r="AH26" s="69">
        <f t="shared" si="19"/>
        <v>0</v>
      </c>
      <c r="AI26" s="69">
        <f t="shared" si="19"/>
        <v>0</v>
      </c>
      <c r="AJ26" s="69">
        <f t="shared" si="19"/>
        <v>0</v>
      </c>
      <c r="AK26" s="69">
        <f t="shared" si="19"/>
        <v>0</v>
      </c>
      <c r="AL26" s="69">
        <f t="shared" si="19"/>
        <v>0</v>
      </c>
      <c r="AM26" s="69">
        <f t="shared" si="19"/>
        <v>0</v>
      </c>
      <c r="AN26" s="69">
        <f t="shared" si="19"/>
        <v>0</v>
      </c>
      <c r="AO26" s="69">
        <f t="shared" si="19"/>
        <v>0</v>
      </c>
      <c r="AP26" s="69">
        <f t="shared" si="19"/>
        <v>0</v>
      </c>
      <c r="AQ26" s="69">
        <f t="shared" si="19"/>
        <v>0</v>
      </c>
      <c r="AR26" s="69">
        <f t="shared" si="19"/>
        <v>0</v>
      </c>
      <c r="AS26" s="69">
        <f t="shared" si="19"/>
        <v>0</v>
      </c>
      <c r="AT26" s="69">
        <f t="shared" si="19"/>
        <v>0</v>
      </c>
      <c r="AU26" s="69">
        <f t="shared" si="19"/>
        <v>0</v>
      </c>
      <c r="AV26" s="69">
        <f t="shared" si="19"/>
        <v>0</v>
      </c>
      <c r="AW26" s="69">
        <f t="shared" si="19"/>
        <v>1</v>
      </c>
      <c r="AX26" s="69">
        <f t="shared" si="19"/>
        <v>1</v>
      </c>
      <c r="AY26" s="69">
        <f t="shared" si="19"/>
        <v>1</v>
      </c>
      <c r="AZ26" s="69">
        <f t="shared" si="19"/>
        <v>1</v>
      </c>
      <c r="BA26" s="69">
        <f t="shared" si="19"/>
        <v>1</v>
      </c>
      <c r="BB26" s="69">
        <f t="shared" si="19"/>
        <v>1</v>
      </c>
      <c r="BC26" s="69">
        <f t="shared" si="19"/>
        <v>1</v>
      </c>
      <c r="BD26" s="69">
        <f t="shared" si="19"/>
        <v>1</v>
      </c>
      <c r="BE26" s="69">
        <f t="shared" si="19"/>
        <v>1</v>
      </c>
      <c r="BF26" s="69">
        <f t="shared" si="19"/>
        <v>1</v>
      </c>
      <c r="BG26" s="69">
        <f t="shared" si="19"/>
        <v>0</v>
      </c>
      <c r="BH26" s="69">
        <f t="shared" si="19"/>
        <v>0</v>
      </c>
      <c r="BI26" s="69">
        <f t="shared" si="19"/>
        <v>0</v>
      </c>
      <c r="BJ26" s="69">
        <f t="shared" si="19"/>
        <v>0</v>
      </c>
      <c r="BK26" s="69">
        <f t="shared" si="19"/>
        <v>0</v>
      </c>
      <c r="BL26" s="69">
        <f t="shared" si="19"/>
        <v>0</v>
      </c>
      <c r="BM26" s="69">
        <f t="shared" si="19"/>
        <v>0</v>
      </c>
      <c r="BN26" s="69">
        <f t="shared" si="19"/>
        <v>0</v>
      </c>
      <c r="BO26" s="69">
        <f t="shared" si="19"/>
        <v>0</v>
      </c>
      <c r="BP26" s="69">
        <f t="shared" si="19"/>
        <v>0</v>
      </c>
      <c r="BQ26" s="69">
        <f t="shared" si="19"/>
        <v>0</v>
      </c>
      <c r="BR26" s="69">
        <f t="shared" si="19"/>
        <v>0</v>
      </c>
      <c r="BS26" s="69">
        <f t="shared" si="19"/>
        <v>0</v>
      </c>
      <c r="BT26" s="69">
        <f t="shared" si="19"/>
        <v>0</v>
      </c>
      <c r="BU26" s="69">
        <f t="shared" si="19"/>
        <v>0</v>
      </c>
      <c r="BV26" s="69">
        <f t="shared" si="19"/>
        <v>0</v>
      </c>
      <c r="BW26" s="69">
        <f t="shared" si="19"/>
        <v>0</v>
      </c>
      <c r="BX26" s="69">
        <f t="shared" si="19"/>
        <v>0</v>
      </c>
      <c r="BY26" s="69">
        <f t="shared" si="19"/>
        <v>0</v>
      </c>
      <c r="BZ26" s="69">
        <f t="shared" si="19"/>
        <v>0</v>
      </c>
      <c r="CA26" s="69">
        <f t="shared" si="19"/>
        <v>0</v>
      </c>
      <c r="CB26" s="69">
        <f t="shared" si="19"/>
        <v>0</v>
      </c>
      <c r="CC26" s="69">
        <f t="shared" si="19"/>
        <v>0</v>
      </c>
      <c r="CD26" s="69">
        <f t="shared" si="19"/>
        <v>0</v>
      </c>
      <c r="CE26" s="69">
        <f t="shared" si="19"/>
        <v>0</v>
      </c>
      <c r="CF26" s="69">
        <f t="shared" si="18"/>
        <v>0</v>
      </c>
      <c r="CG26" s="69">
        <f t="shared" si="18"/>
        <v>0</v>
      </c>
      <c r="CH26" s="69">
        <f t="shared" si="18"/>
        <v>0</v>
      </c>
      <c r="CI26" s="69">
        <f t="shared" si="18"/>
        <v>0</v>
      </c>
      <c r="CJ26" s="69">
        <f t="shared" si="18"/>
        <v>0</v>
      </c>
      <c r="CK26" s="69">
        <f t="shared" si="18"/>
        <v>0</v>
      </c>
      <c r="CL26" s="69">
        <f t="shared" si="18"/>
        <v>0</v>
      </c>
      <c r="CM26" s="69">
        <f t="shared" si="18"/>
        <v>0</v>
      </c>
      <c r="CN26" s="69">
        <f t="shared" si="18"/>
        <v>0</v>
      </c>
      <c r="CO26" s="69">
        <f t="shared" si="18"/>
        <v>0</v>
      </c>
      <c r="CP26" s="69">
        <f t="shared" si="18"/>
        <v>0</v>
      </c>
      <c r="CQ26" s="69">
        <f t="shared" si="18"/>
        <v>0</v>
      </c>
      <c r="CR26" s="69">
        <f t="shared" si="18"/>
        <v>0</v>
      </c>
      <c r="CS26" s="69">
        <f t="shared" si="18"/>
        <v>0</v>
      </c>
      <c r="CT26" s="69">
        <f t="shared" si="18"/>
        <v>0</v>
      </c>
      <c r="CU26" s="69">
        <f t="shared" si="18"/>
        <v>0</v>
      </c>
      <c r="CV26" s="69">
        <f t="shared" si="18"/>
        <v>0</v>
      </c>
      <c r="CW26" s="69">
        <f t="shared" si="18"/>
        <v>0</v>
      </c>
      <c r="CX26" s="69">
        <f t="shared" si="18"/>
        <v>0</v>
      </c>
      <c r="CY26" s="69">
        <f t="shared" si="18"/>
        <v>0</v>
      </c>
      <c r="CZ26" s="69">
        <f t="shared" si="18"/>
        <v>0</v>
      </c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</row>
    <row r="27" spans="1:124" x14ac:dyDescent="0.2">
      <c r="A27" s="74"/>
      <c r="B27" s="75" t="s">
        <v>18</v>
      </c>
      <c r="C27" s="69" t="s">
        <v>124</v>
      </c>
      <c r="D27" s="69" t="s">
        <v>125</v>
      </c>
      <c r="E27" s="69" t="s">
        <v>126</v>
      </c>
      <c r="F27" s="69" t="s">
        <v>127</v>
      </c>
      <c r="G27" s="69" t="s">
        <v>23</v>
      </c>
      <c r="H27" s="76" t="s">
        <v>24</v>
      </c>
      <c r="I27" s="69" t="s">
        <v>25</v>
      </c>
      <c r="J27" s="69" t="s">
        <v>26</v>
      </c>
      <c r="K27" s="69"/>
      <c r="L27" s="69"/>
      <c r="M27" s="69"/>
      <c r="N27" s="77">
        <v>45270</v>
      </c>
      <c r="O27" s="77">
        <v>45322</v>
      </c>
      <c r="P27" s="69"/>
      <c r="Q27" s="69">
        <f t="shared" si="6"/>
        <v>52</v>
      </c>
      <c r="R27" s="69" t="s">
        <v>109</v>
      </c>
      <c r="S27" s="69">
        <f t="shared" si="3"/>
        <v>0</v>
      </c>
      <c r="T27" s="69">
        <f t="shared" si="19"/>
        <v>0</v>
      </c>
      <c r="U27" s="69">
        <f t="shared" si="19"/>
        <v>0</v>
      </c>
      <c r="V27" s="69">
        <f t="shared" si="19"/>
        <v>0</v>
      </c>
      <c r="W27" s="69">
        <f t="shared" si="19"/>
        <v>0</v>
      </c>
      <c r="X27" s="69">
        <f t="shared" si="19"/>
        <v>0</v>
      </c>
      <c r="Y27" s="69">
        <f t="shared" si="19"/>
        <v>0</v>
      </c>
      <c r="Z27" s="69">
        <f t="shared" si="19"/>
        <v>0</v>
      </c>
      <c r="AA27" s="69">
        <f t="shared" si="19"/>
        <v>0</v>
      </c>
      <c r="AB27" s="69">
        <f t="shared" si="19"/>
        <v>0</v>
      </c>
      <c r="AC27" s="69">
        <f t="shared" si="19"/>
        <v>0</v>
      </c>
      <c r="AD27" s="69">
        <f t="shared" si="19"/>
        <v>0</v>
      </c>
      <c r="AE27" s="69">
        <f t="shared" si="19"/>
        <v>0</v>
      </c>
      <c r="AF27" s="69">
        <f t="shared" si="19"/>
        <v>0</v>
      </c>
      <c r="AG27" s="69">
        <f t="shared" si="19"/>
        <v>0</v>
      </c>
      <c r="AH27" s="69">
        <f t="shared" si="19"/>
        <v>0</v>
      </c>
      <c r="AI27" s="69">
        <f t="shared" si="19"/>
        <v>0</v>
      </c>
      <c r="AJ27" s="69">
        <f t="shared" si="19"/>
        <v>0</v>
      </c>
      <c r="AK27" s="69">
        <f t="shared" si="19"/>
        <v>0</v>
      </c>
      <c r="AL27" s="69">
        <f t="shared" si="19"/>
        <v>0</v>
      </c>
      <c r="AM27" s="69">
        <f t="shared" si="19"/>
        <v>0</v>
      </c>
      <c r="AN27" s="69">
        <f t="shared" si="19"/>
        <v>0</v>
      </c>
      <c r="AO27" s="69">
        <f t="shared" si="19"/>
        <v>0</v>
      </c>
      <c r="AP27" s="69">
        <f t="shared" si="19"/>
        <v>0</v>
      </c>
      <c r="AQ27" s="69">
        <f t="shared" si="19"/>
        <v>0</v>
      </c>
      <c r="AR27" s="69">
        <f t="shared" si="19"/>
        <v>0</v>
      </c>
      <c r="AS27" s="69">
        <f t="shared" si="19"/>
        <v>0</v>
      </c>
      <c r="AT27" s="69">
        <f t="shared" si="19"/>
        <v>0</v>
      </c>
      <c r="AU27" s="69">
        <f t="shared" si="19"/>
        <v>0</v>
      </c>
      <c r="AV27" s="69">
        <f t="shared" si="19"/>
        <v>0</v>
      </c>
      <c r="AW27" s="69">
        <f t="shared" si="19"/>
        <v>1</v>
      </c>
      <c r="AX27" s="69">
        <f t="shared" si="19"/>
        <v>1</v>
      </c>
      <c r="AY27" s="69">
        <f t="shared" si="19"/>
        <v>1</v>
      </c>
      <c r="AZ27" s="69">
        <f t="shared" si="19"/>
        <v>1</v>
      </c>
      <c r="BA27" s="69">
        <f t="shared" si="19"/>
        <v>1</v>
      </c>
      <c r="BB27" s="69">
        <f t="shared" si="19"/>
        <v>1</v>
      </c>
      <c r="BC27" s="69">
        <f t="shared" si="19"/>
        <v>1</v>
      </c>
      <c r="BD27" s="69">
        <f t="shared" si="19"/>
        <v>1</v>
      </c>
      <c r="BE27" s="69">
        <f t="shared" si="19"/>
        <v>1</v>
      </c>
      <c r="BF27" s="69">
        <f t="shared" si="19"/>
        <v>1</v>
      </c>
      <c r="BG27" s="69">
        <f t="shared" si="19"/>
        <v>1</v>
      </c>
      <c r="BH27" s="69">
        <f t="shared" si="19"/>
        <v>1</v>
      </c>
      <c r="BI27" s="69">
        <f t="shared" si="19"/>
        <v>1</v>
      </c>
      <c r="BJ27" s="69">
        <f t="shared" si="19"/>
        <v>1</v>
      </c>
      <c r="BK27" s="69">
        <f t="shared" si="19"/>
        <v>1</v>
      </c>
      <c r="BL27" s="69">
        <f t="shared" si="19"/>
        <v>1</v>
      </c>
      <c r="BM27" s="69">
        <f t="shared" si="19"/>
        <v>1</v>
      </c>
      <c r="BN27" s="69">
        <f t="shared" si="19"/>
        <v>1</v>
      </c>
      <c r="BO27" s="69">
        <f t="shared" si="19"/>
        <v>1</v>
      </c>
      <c r="BP27" s="69">
        <f t="shared" si="19"/>
        <v>1</v>
      </c>
      <c r="BQ27" s="69">
        <f t="shared" si="19"/>
        <v>1</v>
      </c>
      <c r="BR27" s="69">
        <f t="shared" si="19"/>
        <v>1</v>
      </c>
      <c r="BS27" s="69">
        <f t="shared" si="19"/>
        <v>1</v>
      </c>
      <c r="BT27" s="69">
        <f t="shared" si="19"/>
        <v>1</v>
      </c>
      <c r="BU27" s="69">
        <f t="shared" si="19"/>
        <v>1</v>
      </c>
      <c r="BV27" s="69">
        <f t="shared" si="19"/>
        <v>1</v>
      </c>
      <c r="BW27" s="69">
        <f t="shared" si="19"/>
        <v>1</v>
      </c>
      <c r="BX27" s="69">
        <f t="shared" si="19"/>
        <v>1</v>
      </c>
      <c r="BY27" s="69">
        <f t="shared" si="19"/>
        <v>1</v>
      </c>
      <c r="BZ27" s="69">
        <f t="shared" si="19"/>
        <v>1</v>
      </c>
      <c r="CA27" s="69">
        <f t="shared" si="19"/>
        <v>1</v>
      </c>
      <c r="CB27" s="69">
        <f t="shared" si="19"/>
        <v>1</v>
      </c>
      <c r="CC27" s="69">
        <f t="shared" si="19"/>
        <v>1</v>
      </c>
      <c r="CD27" s="69">
        <f t="shared" si="19"/>
        <v>1</v>
      </c>
      <c r="CE27" s="69">
        <f t="shared" si="19"/>
        <v>1</v>
      </c>
      <c r="CF27" s="69">
        <f t="shared" si="18"/>
        <v>1</v>
      </c>
      <c r="CG27" s="69">
        <f t="shared" si="18"/>
        <v>1</v>
      </c>
      <c r="CH27" s="69">
        <f t="shared" si="18"/>
        <v>1</v>
      </c>
      <c r="CI27" s="69">
        <f t="shared" si="18"/>
        <v>1</v>
      </c>
      <c r="CJ27" s="69">
        <f t="shared" si="18"/>
        <v>1</v>
      </c>
      <c r="CK27" s="69">
        <f t="shared" si="18"/>
        <v>1</v>
      </c>
      <c r="CL27" s="69">
        <f t="shared" si="18"/>
        <v>1</v>
      </c>
      <c r="CM27" s="69">
        <f t="shared" si="18"/>
        <v>1</v>
      </c>
      <c r="CN27" s="69">
        <f t="shared" si="18"/>
        <v>1</v>
      </c>
      <c r="CO27" s="69">
        <f t="shared" si="18"/>
        <v>1</v>
      </c>
      <c r="CP27" s="69">
        <f t="shared" si="18"/>
        <v>1</v>
      </c>
      <c r="CQ27" s="69">
        <f t="shared" si="18"/>
        <v>1</v>
      </c>
      <c r="CR27" s="69">
        <f t="shared" si="18"/>
        <v>1</v>
      </c>
      <c r="CS27" s="69">
        <f t="shared" si="18"/>
        <v>1</v>
      </c>
      <c r="CT27" s="69">
        <f t="shared" si="18"/>
        <v>1</v>
      </c>
      <c r="CU27" s="69">
        <f t="shared" si="18"/>
        <v>1</v>
      </c>
      <c r="CV27" s="69">
        <f t="shared" si="18"/>
        <v>1</v>
      </c>
      <c r="CW27" s="69">
        <f t="shared" si="18"/>
        <v>0</v>
      </c>
      <c r="CX27" s="69">
        <f t="shared" si="18"/>
        <v>0</v>
      </c>
      <c r="CY27" s="69">
        <f t="shared" si="18"/>
        <v>0</v>
      </c>
      <c r="CZ27" s="69">
        <f t="shared" si="18"/>
        <v>0</v>
      </c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</row>
    <row r="28" spans="1:124" x14ac:dyDescent="0.2">
      <c r="A28" s="74">
        <v>19</v>
      </c>
      <c r="B28" s="75" t="s">
        <v>18</v>
      </c>
      <c r="C28" s="69" t="s">
        <v>128</v>
      </c>
      <c r="D28" s="69" t="s">
        <v>129</v>
      </c>
      <c r="E28" s="69" t="s">
        <v>130</v>
      </c>
      <c r="F28" s="69" t="s">
        <v>81</v>
      </c>
      <c r="G28" s="69" t="s">
        <v>23</v>
      </c>
      <c r="H28" s="69" t="s">
        <v>24</v>
      </c>
      <c r="I28" s="69" t="s">
        <v>25</v>
      </c>
      <c r="J28" s="69" t="s">
        <v>26</v>
      </c>
      <c r="K28" s="69"/>
      <c r="L28" s="69"/>
      <c r="M28" s="69"/>
      <c r="N28" s="77">
        <v>45267</v>
      </c>
      <c r="O28" s="77">
        <v>45298</v>
      </c>
      <c r="P28" s="69"/>
      <c r="Q28" s="69">
        <f t="shared" si="6"/>
        <v>31</v>
      </c>
      <c r="R28" s="69" t="s">
        <v>131</v>
      </c>
      <c r="S28" s="69">
        <f t="shared" si="3"/>
        <v>0</v>
      </c>
      <c r="T28" s="69">
        <f t="shared" si="19"/>
        <v>0</v>
      </c>
      <c r="U28" s="69">
        <f t="shared" si="19"/>
        <v>0</v>
      </c>
      <c r="V28" s="69">
        <f t="shared" si="19"/>
        <v>0</v>
      </c>
      <c r="W28" s="69">
        <f t="shared" si="19"/>
        <v>0</v>
      </c>
      <c r="X28" s="69">
        <f t="shared" si="19"/>
        <v>0</v>
      </c>
      <c r="Y28" s="69">
        <f t="shared" si="19"/>
        <v>0</v>
      </c>
      <c r="Z28" s="69">
        <f t="shared" si="19"/>
        <v>0</v>
      </c>
      <c r="AA28" s="69">
        <f t="shared" si="19"/>
        <v>0</v>
      </c>
      <c r="AB28" s="69">
        <f t="shared" si="19"/>
        <v>0</v>
      </c>
      <c r="AC28" s="69">
        <f t="shared" si="19"/>
        <v>0</v>
      </c>
      <c r="AD28" s="69">
        <f t="shared" si="19"/>
        <v>0</v>
      </c>
      <c r="AE28" s="69">
        <f t="shared" si="19"/>
        <v>0</v>
      </c>
      <c r="AF28" s="69">
        <f t="shared" si="19"/>
        <v>0</v>
      </c>
      <c r="AG28" s="69">
        <f t="shared" si="19"/>
        <v>0</v>
      </c>
      <c r="AH28" s="69">
        <f t="shared" si="19"/>
        <v>0</v>
      </c>
      <c r="AI28" s="69">
        <f t="shared" si="19"/>
        <v>0</v>
      </c>
      <c r="AJ28" s="69">
        <f t="shared" si="19"/>
        <v>0</v>
      </c>
      <c r="AK28" s="69">
        <f t="shared" si="19"/>
        <v>0</v>
      </c>
      <c r="AL28" s="69">
        <f t="shared" si="19"/>
        <v>0</v>
      </c>
      <c r="AM28" s="69">
        <f t="shared" si="19"/>
        <v>0</v>
      </c>
      <c r="AN28" s="69">
        <f t="shared" si="19"/>
        <v>0</v>
      </c>
      <c r="AO28" s="69">
        <f t="shared" si="19"/>
        <v>0</v>
      </c>
      <c r="AP28" s="69">
        <f t="shared" si="19"/>
        <v>0</v>
      </c>
      <c r="AQ28" s="69">
        <f t="shared" si="19"/>
        <v>0</v>
      </c>
      <c r="AR28" s="69">
        <f t="shared" si="19"/>
        <v>0</v>
      </c>
      <c r="AS28" s="69">
        <f t="shared" si="19"/>
        <v>0</v>
      </c>
      <c r="AT28" s="69">
        <f t="shared" si="19"/>
        <v>1</v>
      </c>
      <c r="AU28" s="69">
        <f t="shared" si="19"/>
        <v>1</v>
      </c>
      <c r="AV28" s="69">
        <f t="shared" si="19"/>
        <v>1</v>
      </c>
      <c r="AW28" s="69">
        <f t="shared" si="19"/>
        <v>1</v>
      </c>
      <c r="AX28" s="69">
        <f t="shared" si="19"/>
        <v>1</v>
      </c>
      <c r="AY28" s="69">
        <f t="shared" si="19"/>
        <v>1</v>
      </c>
      <c r="AZ28" s="69">
        <f t="shared" si="19"/>
        <v>1</v>
      </c>
      <c r="BA28" s="69">
        <f t="shared" si="19"/>
        <v>1</v>
      </c>
      <c r="BB28" s="69">
        <f t="shared" si="19"/>
        <v>1</v>
      </c>
      <c r="BC28" s="69">
        <f t="shared" si="19"/>
        <v>1</v>
      </c>
      <c r="BD28" s="69">
        <f t="shared" si="19"/>
        <v>1</v>
      </c>
      <c r="BE28" s="69">
        <f t="shared" si="19"/>
        <v>1</v>
      </c>
      <c r="BF28" s="69">
        <f t="shared" si="19"/>
        <v>1</v>
      </c>
      <c r="BG28" s="69">
        <f t="shared" si="19"/>
        <v>1</v>
      </c>
      <c r="BH28" s="69">
        <f t="shared" si="19"/>
        <v>1</v>
      </c>
      <c r="BI28" s="69">
        <f t="shared" si="19"/>
        <v>1</v>
      </c>
      <c r="BJ28" s="69">
        <f t="shared" si="19"/>
        <v>1</v>
      </c>
      <c r="BK28" s="69">
        <f t="shared" si="19"/>
        <v>1</v>
      </c>
      <c r="BL28" s="69">
        <f t="shared" si="19"/>
        <v>1</v>
      </c>
      <c r="BM28" s="69">
        <f t="shared" si="19"/>
        <v>1</v>
      </c>
      <c r="BN28" s="69">
        <f t="shared" si="19"/>
        <v>1</v>
      </c>
      <c r="BO28" s="69">
        <f t="shared" si="19"/>
        <v>1</v>
      </c>
      <c r="BP28" s="69">
        <f t="shared" si="19"/>
        <v>1</v>
      </c>
      <c r="BQ28" s="69">
        <f t="shared" si="19"/>
        <v>1</v>
      </c>
      <c r="BR28" s="69">
        <f t="shared" si="19"/>
        <v>1</v>
      </c>
      <c r="BS28" s="69">
        <f t="shared" si="19"/>
        <v>1</v>
      </c>
      <c r="BT28" s="69">
        <f t="shared" si="19"/>
        <v>1</v>
      </c>
      <c r="BU28" s="69">
        <f t="shared" si="19"/>
        <v>1</v>
      </c>
      <c r="BV28" s="69">
        <f t="shared" si="19"/>
        <v>1</v>
      </c>
      <c r="BW28" s="69">
        <f t="shared" si="19"/>
        <v>1</v>
      </c>
      <c r="BX28" s="69">
        <f t="shared" si="19"/>
        <v>1</v>
      </c>
      <c r="BY28" s="69">
        <f t="shared" si="19"/>
        <v>0</v>
      </c>
      <c r="BZ28" s="69">
        <f t="shared" si="19"/>
        <v>0</v>
      </c>
      <c r="CA28" s="69">
        <f t="shared" si="19"/>
        <v>0</v>
      </c>
      <c r="CB28" s="69">
        <f t="shared" si="19"/>
        <v>0</v>
      </c>
      <c r="CC28" s="69">
        <f t="shared" si="19"/>
        <v>0</v>
      </c>
      <c r="CD28" s="69">
        <f t="shared" si="19"/>
        <v>0</v>
      </c>
      <c r="CE28" s="69">
        <f t="shared" ref="CE28:CZ31" si="20">IF(AND(CE$3&gt;= $N28, CE$3&lt;$O28), 1, 0)</f>
        <v>0</v>
      </c>
      <c r="CF28" s="69">
        <f t="shared" si="20"/>
        <v>0</v>
      </c>
      <c r="CG28" s="69">
        <f t="shared" si="20"/>
        <v>0</v>
      </c>
      <c r="CH28" s="69">
        <f t="shared" si="20"/>
        <v>0</v>
      </c>
      <c r="CI28" s="69">
        <f t="shared" si="20"/>
        <v>0</v>
      </c>
      <c r="CJ28" s="69">
        <f t="shared" si="20"/>
        <v>0</v>
      </c>
      <c r="CK28" s="69">
        <f t="shared" si="20"/>
        <v>0</v>
      </c>
      <c r="CL28" s="69">
        <f t="shared" si="20"/>
        <v>0</v>
      </c>
      <c r="CM28" s="69">
        <f t="shared" si="20"/>
        <v>0</v>
      </c>
      <c r="CN28" s="69">
        <f t="shared" si="20"/>
        <v>0</v>
      </c>
      <c r="CO28" s="69">
        <f t="shared" si="20"/>
        <v>0</v>
      </c>
      <c r="CP28" s="69">
        <f t="shared" si="20"/>
        <v>0</v>
      </c>
      <c r="CQ28" s="69">
        <f t="shared" si="20"/>
        <v>0</v>
      </c>
      <c r="CR28" s="69">
        <f t="shared" si="20"/>
        <v>0</v>
      </c>
      <c r="CS28" s="69">
        <f t="shared" si="20"/>
        <v>0</v>
      </c>
      <c r="CT28" s="69">
        <f t="shared" si="20"/>
        <v>0</v>
      </c>
      <c r="CU28" s="69">
        <f t="shared" si="20"/>
        <v>0</v>
      </c>
      <c r="CV28" s="69">
        <f t="shared" si="20"/>
        <v>0</v>
      </c>
      <c r="CW28" s="69">
        <f t="shared" si="20"/>
        <v>0</v>
      </c>
      <c r="CX28" s="69">
        <f t="shared" si="20"/>
        <v>0</v>
      </c>
      <c r="CY28" s="69">
        <f t="shared" si="20"/>
        <v>0</v>
      </c>
      <c r="CZ28" s="69">
        <f t="shared" si="20"/>
        <v>0</v>
      </c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</row>
    <row r="29" spans="1:124" x14ac:dyDescent="0.2">
      <c r="A29" s="74"/>
      <c r="B29" s="75" t="s">
        <v>18</v>
      </c>
      <c r="C29" s="69" t="s">
        <v>132</v>
      </c>
      <c r="D29" s="69" t="s">
        <v>120</v>
      </c>
      <c r="E29" s="69" t="s">
        <v>133</v>
      </c>
      <c r="F29" s="69" t="s">
        <v>81</v>
      </c>
      <c r="G29" s="69" t="s">
        <v>23</v>
      </c>
      <c r="H29" s="69" t="s">
        <v>55</v>
      </c>
      <c r="I29" s="69" t="s">
        <v>25</v>
      </c>
      <c r="J29" s="69" t="s">
        <v>26</v>
      </c>
      <c r="K29" s="69"/>
      <c r="L29" s="69"/>
      <c r="M29" s="69"/>
      <c r="N29" s="77">
        <v>45298</v>
      </c>
      <c r="O29" s="77">
        <v>45325</v>
      </c>
      <c r="P29" s="69"/>
      <c r="Q29" s="69">
        <f t="shared" si="6"/>
        <v>27</v>
      </c>
      <c r="R29" s="69" t="s">
        <v>134</v>
      </c>
      <c r="S29" s="69">
        <f t="shared" si="3"/>
        <v>0</v>
      </c>
      <c r="T29" s="69">
        <f t="shared" ref="T29:CE32" si="21">IF(AND(T$3&gt;= $N29, T$3&lt;$O29), 1, 0)</f>
        <v>0</v>
      </c>
      <c r="U29" s="69">
        <f t="shared" si="21"/>
        <v>0</v>
      </c>
      <c r="V29" s="69">
        <f t="shared" si="21"/>
        <v>0</v>
      </c>
      <c r="W29" s="69">
        <f t="shared" si="21"/>
        <v>0</v>
      </c>
      <c r="X29" s="69">
        <f t="shared" si="21"/>
        <v>0</v>
      </c>
      <c r="Y29" s="69">
        <f t="shared" si="21"/>
        <v>0</v>
      </c>
      <c r="Z29" s="69">
        <f t="shared" si="21"/>
        <v>0</v>
      </c>
      <c r="AA29" s="69">
        <f t="shared" si="21"/>
        <v>0</v>
      </c>
      <c r="AB29" s="69">
        <f t="shared" si="21"/>
        <v>0</v>
      </c>
      <c r="AC29" s="69">
        <f t="shared" si="21"/>
        <v>0</v>
      </c>
      <c r="AD29" s="69">
        <f t="shared" si="21"/>
        <v>0</v>
      </c>
      <c r="AE29" s="69">
        <f t="shared" si="21"/>
        <v>0</v>
      </c>
      <c r="AF29" s="69">
        <f t="shared" si="21"/>
        <v>0</v>
      </c>
      <c r="AG29" s="69">
        <f t="shared" si="21"/>
        <v>0</v>
      </c>
      <c r="AH29" s="69">
        <f t="shared" si="21"/>
        <v>0</v>
      </c>
      <c r="AI29" s="69">
        <f t="shared" si="21"/>
        <v>0</v>
      </c>
      <c r="AJ29" s="69">
        <f t="shared" si="21"/>
        <v>0</v>
      </c>
      <c r="AK29" s="69">
        <f t="shared" si="21"/>
        <v>0</v>
      </c>
      <c r="AL29" s="69">
        <f t="shared" si="21"/>
        <v>0</v>
      </c>
      <c r="AM29" s="69">
        <f t="shared" si="21"/>
        <v>0</v>
      </c>
      <c r="AN29" s="69">
        <f t="shared" si="21"/>
        <v>0</v>
      </c>
      <c r="AO29" s="69">
        <f t="shared" si="21"/>
        <v>0</v>
      </c>
      <c r="AP29" s="69">
        <f t="shared" si="21"/>
        <v>0</v>
      </c>
      <c r="AQ29" s="69">
        <f t="shared" si="21"/>
        <v>0</v>
      </c>
      <c r="AR29" s="69">
        <f t="shared" si="21"/>
        <v>0</v>
      </c>
      <c r="AS29" s="69">
        <f t="shared" si="21"/>
        <v>0</v>
      </c>
      <c r="AT29" s="69">
        <f t="shared" si="21"/>
        <v>0</v>
      </c>
      <c r="AU29" s="69">
        <f t="shared" si="21"/>
        <v>0</v>
      </c>
      <c r="AV29" s="69">
        <f t="shared" si="21"/>
        <v>0</v>
      </c>
      <c r="AW29" s="69">
        <f t="shared" si="21"/>
        <v>0</v>
      </c>
      <c r="AX29" s="69">
        <f t="shared" si="21"/>
        <v>0</v>
      </c>
      <c r="AY29" s="69">
        <f t="shared" si="21"/>
        <v>0</v>
      </c>
      <c r="AZ29" s="69">
        <f t="shared" si="21"/>
        <v>0</v>
      </c>
      <c r="BA29" s="69">
        <f t="shared" si="21"/>
        <v>0</v>
      </c>
      <c r="BB29" s="69">
        <f t="shared" si="21"/>
        <v>0</v>
      </c>
      <c r="BC29" s="69">
        <f t="shared" si="21"/>
        <v>0</v>
      </c>
      <c r="BD29" s="69">
        <f t="shared" si="21"/>
        <v>0</v>
      </c>
      <c r="BE29" s="69">
        <f t="shared" si="21"/>
        <v>0</v>
      </c>
      <c r="BF29" s="69">
        <f t="shared" si="21"/>
        <v>0</v>
      </c>
      <c r="BG29" s="69">
        <f t="shared" si="21"/>
        <v>0</v>
      </c>
      <c r="BH29" s="69">
        <f t="shared" si="21"/>
        <v>0</v>
      </c>
      <c r="BI29" s="69">
        <f t="shared" si="21"/>
        <v>0</v>
      </c>
      <c r="BJ29" s="69">
        <f t="shared" si="21"/>
        <v>0</v>
      </c>
      <c r="BK29" s="69">
        <f t="shared" si="21"/>
        <v>0</v>
      </c>
      <c r="BL29" s="69">
        <f t="shared" si="21"/>
        <v>0</v>
      </c>
      <c r="BM29" s="69">
        <f t="shared" si="21"/>
        <v>0</v>
      </c>
      <c r="BN29" s="69">
        <f t="shared" si="21"/>
        <v>0</v>
      </c>
      <c r="BO29" s="69">
        <f t="shared" si="21"/>
        <v>0</v>
      </c>
      <c r="BP29" s="69">
        <f t="shared" si="21"/>
        <v>0</v>
      </c>
      <c r="BQ29" s="69">
        <f t="shared" si="21"/>
        <v>0</v>
      </c>
      <c r="BR29" s="69">
        <f t="shared" si="21"/>
        <v>0</v>
      </c>
      <c r="BS29" s="69">
        <f t="shared" si="21"/>
        <v>0</v>
      </c>
      <c r="BT29" s="69">
        <f t="shared" si="21"/>
        <v>0</v>
      </c>
      <c r="BU29" s="69">
        <f t="shared" si="21"/>
        <v>0</v>
      </c>
      <c r="BV29" s="69">
        <f t="shared" si="21"/>
        <v>0</v>
      </c>
      <c r="BW29" s="69">
        <f t="shared" si="21"/>
        <v>0</v>
      </c>
      <c r="BX29" s="69">
        <f t="shared" si="21"/>
        <v>0</v>
      </c>
      <c r="BY29" s="69">
        <f t="shared" si="21"/>
        <v>1</v>
      </c>
      <c r="BZ29" s="69">
        <f t="shared" si="21"/>
        <v>1</v>
      </c>
      <c r="CA29" s="69">
        <f t="shared" si="21"/>
        <v>1</v>
      </c>
      <c r="CB29" s="69">
        <f t="shared" si="21"/>
        <v>1</v>
      </c>
      <c r="CC29" s="69">
        <f t="shared" si="21"/>
        <v>1</v>
      </c>
      <c r="CD29" s="69">
        <f t="shared" si="21"/>
        <v>1</v>
      </c>
      <c r="CE29" s="69">
        <f t="shared" si="21"/>
        <v>1</v>
      </c>
      <c r="CF29" s="69">
        <f t="shared" si="20"/>
        <v>1</v>
      </c>
      <c r="CG29" s="69">
        <f t="shared" si="20"/>
        <v>1</v>
      </c>
      <c r="CH29" s="69">
        <f t="shared" si="20"/>
        <v>1</v>
      </c>
      <c r="CI29" s="69">
        <f t="shared" si="20"/>
        <v>1</v>
      </c>
      <c r="CJ29" s="69">
        <f t="shared" si="20"/>
        <v>1</v>
      </c>
      <c r="CK29" s="69">
        <f t="shared" si="20"/>
        <v>1</v>
      </c>
      <c r="CL29" s="69">
        <f t="shared" si="20"/>
        <v>1</v>
      </c>
      <c r="CM29" s="69">
        <f t="shared" si="20"/>
        <v>1</v>
      </c>
      <c r="CN29" s="69">
        <f t="shared" si="20"/>
        <v>1</v>
      </c>
      <c r="CO29" s="69">
        <f t="shared" si="20"/>
        <v>1</v>
      </c>
      <c r="CP29" s="69">
        <f t="shared" si="20"/>
        <v>1</v>
      </c>
      <c r="CQ29" s="69">
        <f t="shared" si="20"/>
        <v>1</v>
      </c>
      <c r="CR29" s="69">
        <f t="shared" si="20"/>
        <v>1</v>
      </c>
      <c r="CS29" s="69">
        <f t="shared" si="20"/>
        <v>1</v>
      </c>
      <c r="CT29" s="69">
        <f t="shared" si="20"/>
        <v>1</v>
      </c>
      <c r="CU29" s="69">
        <f t="shared" si="20"/>
        <v>1</v>
      </c>
      <c r="CV29" s="69">
        <f t="shared" si="20"/>
        <v>1</v>
      </c>
      <c r="CW29" s="69">
        <f t="shared" si="20"/>
        <v>1</v>
      </c>
      <c r="CX29" s="69">
        <f t="shared" si="20"/>
        <v>1</v>
      </c>
      <c r="CY29" s="69">
        <f t="shared" si="20"/>
        <v>1</v>
      </c>
      <c r="CZ29" s="69">
        <f t="shared" si="20"/>
        <v>0</v>
      </c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</row>
    <row r="30" spans="1:124" x14ac:dyDescent="0.2">
      <c r="A30" s="74">
        <v>20</v>
      </c>
      <c r="B30" s="75" t="s">
        <v>18</v>
      </c>
      <c r="C30" s="69" t="s">
        <v>135</v>
      </c>
      <c r="D30" s="69" t="s">
        <v>129</v>
      </c>
      <c r="E30" s="69" t="s">
        <v>136</v>
      </c>
      <c r="F30" s="69" t="s">
        <v>137</v>
      </c>
      <c r="G30" s="69" t="s">
        <v>138</v>
      </c>
      <c r="H30" s="69" t="s">
        <v>24</v>
      </c>
      <c r="I30" s="69" t="s">
        <v>101</v>
      </c>
      <c r="J30" s="69" t="s">
        <v>26</v>
      </c>
      <c r="K30" s="69"/>
      <c r="L30" s="69"/>
      <c r="M30" s="69"/>
      <c r="N30" s="77">
        <v>45306</v>
      </c>
      <c r="O30" s="77">
        <v>45325</v>
      </c>
      <c r="P30" s="69"/>
      <c r="Q30" s="69">
        <f t="shared" si="6"/>
        <v>19</v>
      </c>
      <c r="R30" s="69" t="s">
        <v>134</v>
      </c>
      <c r="S30" s="69">
        <f t="shared" si="3"/>
        <v>0</v>
      </c>
      <c r="T30" s="69">
        <f t="shared" si="21"/>
        <v>0</v>
      </c>
      <c r="U30" s="69">
        <f t="shared" si="21"/>
        <v>0</v>
      </c>
      <c r="V30" s="69">
        <f t="shared" si="21"/>
        <v>0</v>
      </c>
      <c r="W30" s="69">
        <f t="shared" si="21"/>
        <v>0</v>
      </c>
      <c r="X30" s="69">
        <f t="shared" si="21"/>
        <v>0</v>
      </c>
      <c r="Y30" s="69">
        <f t="shared" si="21"/>
        <v>0</v>
      </c>
      <c r="Z30" s="69">
        <f t="shared" si="21"/>
        <v>0</v>
      </c>
      <c r="AA30" s="69">
        <f t="shared" si="21"/>
        <v>0</v>
      </c>
      <c r="AB30" s="69">
        <f t="shared" si="21"/>
        <v>0</v>
      </c>
      <c r="AC30" s="69">
        <f t="shared" si="21"/>
        <v>0</v>
      </c>
      <c r="AD30" s="69">
        <f t="shared" si="21"/>
        <v>0</v>
      </c>
      <c r="AE30" s="69">
        <f t="shared" si="21"/>
        <v>0</v>
      </c>
      <c r="AF30" s="69">
        <f t="shared" si="21"/>
        <v>0</v>
      </c>
      <c r="AG30" s="69">
        <f t="shared" si="21"/>
        <v>0</v>
      </c>
      <c r="AH30" s="69">
        <f t="shared" si="21"/>
        <v>0</v>
      </c>
      <c r="AI30" s="69">
        <f t="shared" si="21"/>
        <v>0</v>
      </c>
      <c r="AJ30" s="69">
        <f t="shared" si="21"/>
        <v>0</v>
      </c>
      <c r="AK30" s="69">
        <f t="shared" si="21"/>
        <v>0</v>
      </c>
      <c r="AL30" s="69">
        <f t="shared" si="21"/>
        <v>0</v>
      </c>
      <c r="AM30" s="69">
        <f t="shared" si="21"/>
        <v>0</v>
      </c>
      <c r="AN30" s="69">
        <f t="shared" si="21"/>
        <v>0</v>
      </c>
      <c r="AO30" s="69">
        <f t="shared" si="21"/>
        <v>0</v>
      </c>
      <c r="AP30" s="69">
        <f t="shared" si="21"/>
        <v>0</v>
      </c>
      <c r="AQ30" s="69">
        <f t="shared" si="21"/>
        <v>0</v>
      </c>
      <c r="AR30" s="69">
        <f t="shared" si="21"/>
        <v>0</v>
      </c>
      <c r="AS30" s="69">
        <f t="shared" si="21"/>
        <v>0</v>
      </c>
      <c r="AT30" s="69">
        <f t="shared" si="21"/>
        <v>0</v>
      </c>
      <c r="AU30" s="69">
        <f t="shared" si="21"/>
        <v>0</v>
      </c>
      <c r="AV30" s="69">
        <f t="shared" si="21"/>
        <v>0</v>
      </c>
      <c r="AW30" s="69">
        <f t="shared" si="21"/>
        <v>0</v>
      </c>
      <c r="AX30" s="69">
        <f t="shared" si="21"/>
        <v>0</v>
      </c>
      <c r="AY30" s="69">
        <f t="shared" si="21"/>
        <v>0</v>
      </c>
      <c r="AZ30" s="69">
        <f t="shared" si="21"/>
        <v>0</v>
      </c>
      <c r="BA30" s="69">
        <f t="shared" si="21"/>
        <v>0</v>
      </c>
      <c r="BB30" s="69">
        <f t="shared" si="21"/>
        <v>0</v>
      </c>
      <c r="BC30" s="69">
        <f t="shared" si="21"/>
        <v>0</v>
      </c>
      <c r="BD30" s="69">
        <f t="shared" si="21"/>
        <v>0</v>
      </c>
      <c r="BE30" s="69">
        <f t="shared" si="21"/>
        <v>0</v>
      </c>
      <c r="BF30" s="69">
        <f t="shared" si="21"/>
        <v>0</v>
      </c>
      <c r="BG30" s="69">
        <f t="shared" si="21"/>
        <v>0</v>
      </c>
      <c r="BH30" s="69">
        <f t="shared" si="21"/>
        <v>0</v>
      </c>
      <c r="BI30" s="69">
        <f t="shared" si="21"/>
        <v>0</v>
      </c>
      <c r="BJ30" s="69">
        <f t="shared" si="21"/>
        <v>0</v>
      </c>
      <c r="BK30" s="69">
        <f t="shared" si="21"/>
        <v>0</v>
      </c>
      <c r="BL30" s="69">
        <f t="shared" si="21"/>
        <v>0</v>
      </c>
      <c r="BM30" s="69">
        <f t="shared" si="21"/>
        <v>0</v>
      </c>
      <c r="BN30" s="69">
        <f t="shared" si="21"/>
        <v>0</v>
      </c>
      <c r="BO30" s="69">
        <f t="shared" si="21"/>
        <v>0</v>
      </c>
      <c r="BP30" s="69">
        <f t="shared" si="21"/>
        <v>0</v>
      </c>
      <c r="BQ30" s="69">
        <f t="shared" si="21"/>
        <v>0</v>
      </c>
      <c r="BR30" s="69">
        <f t="shared" si="21"/>
        <v>0</v>
      </c>
      <c r="BS30" s="69">
        <f t="shared" si="21"/>
        <v>0</v>
      </c>
      <c r="BT30" s="69">
        <f t="shared" si="21"/>
        <v>0</v>
      </c>
      <c r="BU30" s="69">
        <f t="shared" si="21"/>
        <v>0</v>
      </c>
      <c r="BV30" s="69">
        <f t="shared" si="21"/>
        <v>0</v>
      </c>
      <c r="BW30" s="69">
        <f t="shared" si="21"/>
        <v>0</v>
      </c>
      <c r="BX30" s="69">
        <f t="shared" si="21"/>
        <v>0</v>
      </c>
      <c r="BY30" s="69">
        <f t="shared" si="21"/>
        <v>0</v>
      </c>
      <c r="BZ30" s="69">
        <f t="shared" si="21"/>
        <v>0</v>
      </c>
      <c r="CA30" s="69">
        <f t="shared" si="21"/>
        <v>0</v>
      </c>
      <c r="CB30" s="69">
        <f t="shared" si="21"/>
        <v>0</v>
      </c>
      <c r="CC30" s="69">
        <f t="shared" si="21"/>
        <v>0</v>
      </c>
      <c r="CD30" s="69">
        <f t="shared" si="21"/>
        <v>0</v>
      </c>
      <c r="CE30" s="69">
        <f t="shared" si="21"/>
        <v>0</v>
      </c>
      <c r="CF30" s="69">
        <f t="shared" si="20"/>
        <v>0</v>
      </c>
      <c r="CG30" s="69">
        <f t="shared" si="20"/>
        <v>1</v>
      </c>
      <c r="CH30" s="69">
        <f t="shared" si="20"/>
        <v>1</v>
      </c>
      <c r="CI30" s="69">
        <f t="shared" si="20"/>
        <v>1</v>
      </c>
      <c r="CJ30" s="69">
        <f t="shared" si="20"/>
        <v>1</v>
      </c>
      <c r="CK30" s="69">
        <f t="shared" si="20"/>
        <v>1</v>
      </c>
      <c r="CL30" s="69">
        <f t="shared" si="20"/>
        <v>1</v>
      </c>
      <c r="CM30" s="69">
        <f t="shared" si="20"/>
        <v>1</v>
      </c>
      <c r="CN30" s="69">
        <f t="shared" si="20"/>
        <v>1</v>
      </c>
      <c r="CO30" s="69">
        <f t="shared" si="20"/>
        <v>1</v>
      </c>
      <c r="CP30" s="69">
        <f t="shared" si="20"/>
        <v>1</v>
      </c>
      <c r="CQ30" s="69">
        <f t="shared" si="20"/>
        <v>1</v>
      </c>
      <c r="CR30" s="69">
        <f t="shared" si="20"/>
        <v>1</v>
      </c>
      <c r="CS30" s="69">
        <f t="shared" si="20"/>
        <v>1</v>
      </c>
      <c r="CT30" s="69">
        <f t="shared" si="20"/>
        <v>1</v>
      </c>
      <c r="CU30" s="69">
        <f t="shared" si="20"/>
        <v>1</v>
      </c>
      <c r="CV30" s="69">
        <f t="shared" si="20"/>
        <v>1</v>
      </c>
      <c r="CW30" s="69">
        <f t="shared" si="20"/>
        <v>1</v>
      </c>
      <c r="CX30" s="69">
        <f t="shared" si="20"/>
        <v>1</v>
      </c>
      <c r="CY30" s="69">
        <f t="shared" si="20"/>
        <v>1</v>
      </c>
      <c r="CZ30" s="69">
        <f t="shared" si="20"/>
        <v>0</v>
      </c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</row>
    <row r="31" spans="1:124" x14ac:dyDescent="0.2">
      <c r="A31" s="74"/>
      <c r="B31" s="75" t="s">
        <v>18</v>
      </c>
      <c r="C31" s="69" t="s">
        <v>139</v>
      </c>
      <c r="D31" s="69" t="s">
        <v>129</v>
      </c>
      <c r="E31" s="69" t="s">
        <v>140</v>
      </c>
      <c r="F31" s="69" t="s">
        <v>127</v>
      </c>
      <c r="G31" s="69" t="s">
        <v>23</v>
      </c>
      <c r="H31" s="69" t="s">
        <v>24</v>
      </c>
      <c r="I31" s="69" t="s">
        <v>25</v>
      </c>
      <c r="J31" s="69" t="s">
        <v>26</v>
      </c>
      <c r="K31" s="69"/>
      <c r="L31" s="69"/>
      <c r="M31" s="69"/>
      <c r="N31" s="77">
        <v>45275</v>
      </c>
      <c r="O31" s="77">
        <v>45306</v>
      </c>
      <c r="P31" s="69"/>
      <c r="Q31" s="69">
        <f t="shared" si="6"/>
        <v>31</v>
      </c>
      <c r="R31" s="69" t="s">
        <v>131</v>
      </c>
      <c r="S31" s="69">
        <f t="shared" si="3"/>
        <v>0</v>
      </c>
      <c r="T31" s="69">
        <f t="shared" si="21"/>
        <v>0</v>
      </c>
      <c r="U31" s="69">
        <f t="shared" si="21"/>
        <v>0</v>
      </c>
      <c r="V31" s="69">
        <f t="shared" si="21"/>
        <v>0</v>
      </c>
      <c r="W31" s="69">
        <f t="shared" si="21"/>
        <v>0</v>
      </c>
      <c r="X31" s="69">
        <f t="shared" si="21"/>
        <v>0</v>
      </c>
      <c r="Y31" s="69">
        <f t="shared" si="21"/>
        <v>0</v>
      </c>
      <c r="Z31" s="69">
        <f t="shared" si="21"/>
        <v>0</v>
      </c>
      <c r="AA31" s="69">
        <f t="shared" si="21"/>
        <v>0</v>
      </c>
      <c r="AB31" s="69">
        <f t="shared" si="21"/>
        <v>0</v>
      </c>
      <c r="AC31" s="69">
        <f t="shared" si="21"/>
        <v>0</v>
      </c>
      <c r="AD31" s="69">
        <f t="shared" si="21"/>
        <v>0</v>
      </c>
      <c r="AE31" s="69">
        <f t="shared" si="21"/>
        <v>0</v>
      </c>
      <c r="AF31" s="69">
        <f t="shared" si="21"/>
        <v>0</v>
      </c>
      <c r="AG31" s="69">
        <f t="shared" si="21"/>
        <v>0</v>
      </c>
      <c r="AH31" s="69">
        <f t="shared" si="21"/>
        <v>0</v>
      </c>
      <c r="AI31" s="69">
        <f t="shared" si="21"/>
        <v>0</v>
      </c>
      <c r="AJ31" s="69">
        <f t="shared" si="21"/>
        <v>0</v>
      </c>
      <c r="AK31" s="69">
        <f t="shared" si="21"/>
        <v>0</v>
      </c>
      <c r="AL31" s="69">
        <f t="shared" si="21"/>
        <v>0</v>
      </c>
      <c r="AM31" s="69">
        <f t="shared" si="21"/>
        <v>0</v>
      </c>
      <c r="AN31" s="69">
        <f t="shared" si="21"/>
        <v>0</v>
      </c>
      <c r="AO31" s="69">
        <f t="shared" si="21"/>
        <v>0</v>
      </c>
      <c r="AP31" s="69">
        <f t="shared" si="21"/>
        <v>0</v>
      </c>
      <c r="AQ31" s="69">
        <f t="shared" si="21"/>
        <v>0</v>
      </c>
      <c r="AR31" s="69">
        <f t="shared" si="21"/>
        <v>0</v>
      </c>
      <c r="AS31" s="69">
        <f t="shared" si="21"/>
        <v>0</v>
      </c>
      <c r="AT31" s="69">
        <f t="shared" si="21"/>
        <v>0</v>
      </c>
      <c r="AU31" s="69">
        <f t="shared" si="21"/>
        <v>0</v>
      </c>
      <c r="AV31" s="69">
        <f t="shared" si="21"/>
        <v>0</v>
      </c>
      <c r="AW31" s="69">
        <f t="shared" si="21"/>
        <v>0</v>
      </c>
      <c r="AX31" s="69">
        <f t="shared" si="21"/>
        <v>0</v>
      </c>
      <c r="AY31" s="69">
        <f t="shared" si="21"/>
        <v>0</v>
      </c>
      <c r="AZ31" s="69">
        <f t="shared" si="21"/>
        <v>0</v>
      </c>
      <c r="BA31" s="69">
        <f t="shared" si="21"/>
        <v>0</v>
      </c>
      <c r="BB31" s="69">
        <f t="shared" si="21"/>
        <v>1</v>
      </c>
      <c r="BC31" s="69">
        <f t="shared" si="21"/>
        <v>1</v>
      </c>
      <c r="BD31" s="69">
        <f t="shared" si="21"/>
        <v>1</v>
      </c>
      <c r="BE31" s="69">
        <f t="shared" si="21"/>
        <v>1</v>
      </c>
      <c r="BF31" s="69">
        <f t="shared" si="21"/>
        <v>1</v>
      </c>
      <c r="BG31" s="69">
        <f t="shared" si="21"/>
        <v>1</v>
      </c>
      <c r="BH31" s="69">
        <f t="shared" si="21"/>
        <v>1</v>
      </c>
      <c r="BI31" s="69">
        <f t="shared" si="21"/>
        <v>1</v>
      </c>
      <c r="BJ31" s="69">
        <f t="shared" si="21"/>
        <v>1</v>
      </c>
      <c r="BK31" s="69">
        <f t="shared" si="21"/>
        <v>1</v>
      </c>
      <c r="BL31" s="69">
        <f t="shared" si="21"/>
        <v>1</v>
      </c>
      <c r="BM31" s="69">
        <f t="shared" si="21"/>
        <v>1</v>
      </c>
      <c r="BN31" s="69">
        <f t="shared" si="21"/>
        <v>1</v>
      </c>
      <c r="BO31" s="69">
        <f t="shared" si="21"/>
        <v>1</v>
      </c>
      <c r="BP31" s="69">
        <f t="shared" si="21"/>
        <v>1</v>
      </c>
      <c r="BQ31" s="69">
        <f t="shared" si="21"/>
        <v>1</v>
      </c>
      <c r="BR31" s="69">
        <f t="shared" si="21"/>
        <v>1</v>
      </c>
      <c r="BS31" s="69">
        <f t="shared" si="21"/>
        <v>1</v>
      </c>
      <c r="BT31" s="69">
        <f t="shared" si="21"/>
        <v>1</v>
      </c>
      <c r="BU31" s="69">
        <f t="shared" si="21"/>
        <v>1</v>
      </c>
      <c r="BV31" s="69">
        <f t="shared" si="21"/>
        <v>1</v>
      </c>
      <c r="BW31" s="69">
        <f t="shared" si="21"/>
        <v>1</v>
      </c>
      <c r="BX31" s="69">
        <f t="shared" si="21"/>
        <v>1</v>
      </c>
      <c r="BY31" s="69">
        <f t="shared" si="21"/>
        <v>1</v>
      </c>
      <c r="BZ31" s="69">
        <f t="shared" si="21"/>
        <v>1</v>
      </c>
      <c r="CA31" s="69">
        <f t="shared" si="21"/>
        <v>1</v>
      </c>
      <c r="CB31" s="69">
        <f t="shared" si="21"/>
        <v>1</v>
      </c>
      <c r="CC31" s="69">
        <f t="shared" si="21"/>
        <v>1</v>
      </c>
      <c r="CD31" s="69">
        <f t="shared" si="21"/>
        <v>1</v>
      </c>
      <c r="CE31" s="69">
        <f t="shared" si="21"/>
        <v>1</v>
      </c>
      <c r="CF31" s="69">
        <f t="shared" si="20"/>
        <v>1</v>
      </c>
      <c r="CG31" s="69">
        <f t="shared" si="20"/>
        <v>0</v>
      </c>
      <c r="CH31" s="69">
        <f t="shared" si="20"/>
        <v>0</v>
      </c>
      <c r="CI31" s="69">
        <f t="shared" si="20"/>
        <v>0</v>
      </c>
      <c r="CJ31" s="69">
        <f t="shared" si="20"/>
        <v>0</v>
      </c>
      <c r="CK31" s="69">
        <f t="shared" si="20"/>
        <v>0</v>
      </c>
      <c r="CL31" s="69">
        <f t="shared" si="20"/>
        <v>0</v>
      </c>
      <c r="CM31" s="69">
        <f t="shared" si="20"/>
        <v>0</v>
      </c>
      <c r="CN31" s="69">
        <f t="shared" si="20"/>
        <v>0</v>
      </c>
      <c r="CO31" s="69">
        <f t="shared" si="20"/>
        <v>0</v>
      </c>
      <c r="CP31" s="69">
        <f t="shared" si="20"/>
        <v>0</v>
      </c>
      <c r="CQ31" s="69">
        <f t="shared" si="20"/>
        <v>0</v>
      </c>
      <c r="CR31" s="69">
        <f t="shared" si="20"/>
        <v>0</v>
      </c>
      <c r="CS31" s="69">
        <f t="shared" si="20"/>
        <v>0</v>
      </c>
      <c r="CT31" s="69">
        <f t="shared" si="20"/>
        <v>0</v>
      </c>
      <c r="CU31" s="69">
        <f t="shared" si="20"/>
        <v>0</v>
      </c>
      <c r="CV31" s="69">
        <f t="shared" si="20"/>
        <v>0</v>
      </c>
      <c r="CW31" s="69">
        <f t="shared" si="20"/>
        <v>0</v>
      </c>
      <c r="CX31" s="69">
        <f t="shared" si="20"/>
        <v>0</v>
      </c>
      <c r="CY31" s="69">
        <f t="shared" si="20"/>
        <v>0</v>
      </c>
      <c r="CZ31" s="69">
        <f t="shared" si="20"/>
        <v>0</v>
      </c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</row>
    <row r="32" spans="1:124" ht="16" customHeight="1" x14ac:dyDescent="0.2">
      <c r="A32" s="74">
        <f>A30+1</f>
        <v>21</v>
      </c>
      <c r="B32" s="75" t="s">
        <v>18</v>
      </c>
      <c r="C32" s="69" t="s">
        <v>141</v>
      </c>
      <c r="D32" s="69" t="s">
        <v>129</v>
      </c>
      <c r="E32" s="69" t="s">
        <v>142</v>
      </c>
      <c r="F32" s="69" t="s">
        <v>81</v>
      </c>
      <c r="G32" s="69" t="s">
        <v>138</v>
      </c>
      <c r="H32" s="69" t="s">
        <v>55</v>
      </c>
      <c r="I32" s="69" t="s">
        <v>25</v>
      </c>
      <c r="J32" s="69" t="s">
        <v>26</v>
      </c>
      <c r="K32" s="69"/>
      <c r="L32" s="69"/>
      <c r="M32" s="69"/>
      <c r="N32" s="77">
        <v>45275</v>
      </c>
      <c r="O32" s="77">
        <v>45298</v>
      </c>
      <c r="P32" s="69"/>
      <c r="Q32" s="69">
        <f t="shared" si="6"/>
        <v>23</v>
      </c>
      <c r="R32" s="69" t="s">
        <v>131</v>
      </c>
      <c r="S32" s="69">
        <f t="shared" si="3"/>
        <v>0</v>
      </c>
      <c r="T32" s="69">
        <f t="shared" si="21"/>
        <v>0</v>
      </c>
      <c r="U32" s="69">
        <f t="shared" si="21"/>
        <v>0</v>
      </c>
      <c r="V32" s="69">
        <f t="shared" si="21"/>
        <v>0</v>
      </c>
      <c r="W32" s="69">
        <f t="shared" si="21"/>
        <v>0</v>
      </c>
      <c r="X32" s="69">
        <f t="shared" si="21"/>
        <v>0</v>
      </c>
      <c r="Y32" s="69">
        <f t="shared" si="21"/>
        <v>0</v>
      </c>
      <c r="Z32" s="69">
        <f t="shared" si="21"/>
        <v>0</v>
      </c>
      <c r="AA32" s="69">
        <f t="shared" si="21"/>
        <v>0</v>
      </c>
      <c r="AB32" s="69">
        <f t="shared" si="21"/>
        <v>0</v>
      </c>
      <c r="AC32" s="69">
        <f t="shared" si="21"/>
        <v>0</v>
      </c>
      <c r="AD32" s="69">
        <f t="shared" si="21"/>
        <v>0</v>
      </c>
      <c r="AE32" s="69">
        <f t="shared" si="21"/>
        <v>0</v>
      </c>
      <c r="AF32" s="69">
        <f t="shared" si="21"/>
        <v>0</v>
      </c>
      <c r="AG32" s="69">
        <f t="shared" si="21"/>
        <v>0</v>
      </c>
      <c r="AH32" s="69">
        <f t="shared" si="21"/>
        <v>0</v>
      </c>
      <c r="AI32" s="69">
        <f t="shared" si="21"/>
        <v>0</v>
      </c>
      <c r="AJ32" s="69">
        <f t="shared" si="21"/>
        <v>0</v>
      </c>
      <c r="AK32" s="69">
        <f t="shared" si="21"/>
        <v>0</v>
      </c>
      <c r="AL32" s="69">
        <f t="shared" si="21"/>
        <v>0</v>
      </c>
      <c r="AM32" s="69">
        <f t="shared" si="21"/>
        <v>0</v>
      </c>
      <c r="AN32" s="69">
        <f t="shared" si="21"/>
        <v>0</v>
      </c>
      <c r="AO32" s="69">
        <f t="shared" si="21"/>
        <v>0</v>
      </c>
      <c r="AP32" s="69">
        <f t="shared" si="21"/>
        <v>0</v>
      </c>
      <c r="AQ32" s="69">
        <f t="shared" si="21"/>
        <v>0</v>
      </c>
      <c r="AR32" s="69">
        <f t="shared" si="21"/>
        <v>0</v>
      </c>
      <c r="AS32" s="69">
        <f t="shared" si="21"/>
        <v>0</v>
      </c>
      <c r="AT32" s="69">
        <f t="shared" si="21"/>
        <v>0</v>
      </c>
      <c r="AU32" s="69">
        <f t="shared" si="21"/>
        <v>0</v>
      </c>
      <c r="AV32" s="69">
        <f t="shared" si="21"/>
        <v>0</v>
      </c>
      <c r="AW32" s="69">
        <f t="shared" si="21"/>
        <v>0</v>
      </c>
      <c r="AX32" s="69">
        <f t="shared" si="21"/>
        <v>0</v>
      </c>
      <c r="AY32" s="69">
        <f t="shared" si="21"/>
        <v>0</v>
      </c>
      <c r="AZ32" s="69">
        <f t="shared" si="21"/>
        <v>0</v>
      </c>
      <c r="BA32" s="69">
        <f t="shared" si="21"/>
        <v>0</v>
      </c>
      <c r="BB32" s="69">
        <f t="shared" si="21"/>
        <v>1</v>
      </c>
      <c r="BC32" s="69">
        <f t="shared" si="21"/>
        <v>1</v>
      </c>
      <c r="BD32" s="69">
        <f t="shared" si="21"/>
        <v>1</v>
      </c>
      <c r="BE32" s="69">
        <f t="shared" si="21"/>
        <v>1</v>
      </c>
      <c r="BF32" s="69">
        <f t="shared" si="21"/>
        <v>1</v>
      </c>
      <c r="BG32" s="69">
        <f t="shared" si="21"/>
        <v>1</v>
      </c>
      <c r="BH32" s="69">
        <f t="shared" si="21"/>
        <v>1</v>
      </c>
      <c r="BI32" s="69">
        <f t="shared" si="21"/>
        <v>1</v>
      </c>
      <c r="BJ32" s="69">
        <f t="shared" si="21"/>
        <v>1</v>
      </c>
      <c r="BK32" s="69">
        <f t="shared" si="21"/>
        <v>1</v>
      </c>
      <c r="BL32" s="69">
        <f t="shared" si="21"/>
        <v>1</v>
      </c>
      <c r="BM32" s="69">
        <f t="shared" si="21"/>
        <v>1</v>
      </c>
      <c r="BN32" s="69">
        <f t="shared" si="21"/>
        <v>1</v>
      </c>
      <c r="BO32" s="69">
        <f t="shared" si="21"/>
        <v>1</v>
      </c>
      <c r="BP32" s="69">
        <f t="shared" si="21"/>
        <v>1</v>
      </c>
      <c r="BQ32" s="69">
        <f t="shared" si="21"/>
        <v>1</v>
      </c>
      <c r="BR32" s="69">
        <f t="shared" si="21"/>
        <v>1</v>
      </c>
      <c r="BS32" s="69">
        <f t="shared" si="21"/>
        <v>1</v>
      </c>
      <c r="BT32" s="69">
        <f t="shared" si="21"/>
        <v>1</v>
      </c>
      <c r="BU32" s="69">
        <f t="shared" si="21"/>
        <v>1</v>
      </c>
      <c r="BV32" s="69">
        <f t="shared" si="21"/>
        <v>1</v>
      </c>
      <c r="BW32" s="69">
        <f t="shared" si="21"/>
        <v>1</v>
      </c>
      <c r="BX32" s="69">
        <f t="shared" si="21"/>
        <v>1</v>
      </c>
      <c r="BY32" s="69">
        <f t="shared" si="21"/>
        <v>0</v>
      </c>
      <c r="BZ32" s="69">
        <f t="shared" si="21"/>
        <v>0</v>
      </c>
      <c r="CA32" s="69">
        <f t="shared" si="21"/>
        <v>0</v>
      </c>
      <c r="CB32" s="69">
        <f t="shared" si="21"/>
        <v>0</v>
      </c>
      <c r="CC32" s="69">
        <f t="shared" si="21"/>
        <v>0</v>
      </c>
      <c r="CD32" s="69">
        <f t="shared" si="21"/>
        <v>0</v>
      </c>
      <c r="CE32" s="69">
        <f t="shared" ref="CE32:CZ33" si="22">IF(AND(CE$3&gt;= $N32, CE$3&lt;$O32), 1, 0)</f>
        <v>0</v>
      </c>
      <c r="CF32" s="69">
        <f t="shared" si="22"/>
        <v>0</v>
      </c>
      <c r="CG32" s="69">
        <f t="shared" si="22"/>
        <v>0</v>
      </c>
      <c r="CH32" s="69">
        <f t="shared" si="22"/>
        <v>0</v>
      </c>
      <c r="CI32" s="69">
        <f t="shared" si="22"/>
        <v>0</v>
      </c>
      <c r="CJ32" s="69">
        <f t="shared" si="22"/>
        <v>0</v>
      </c>
      <c r="CK32" s="69">
        <f t="shared" si="22"/>
        <v>0</v>
      </c>
      <c r="CL32" s="69">
        <f t="shared" si="22"/>
        <v>0</v>
      </c>
      <c r="CM32" s="69">
        <f t="shared" si="22"/>
        <v>0</v>
      </c>
      <c r="CN32" s="69">
        <f t="shared" si="22"/>
        <v>0</v>
      </c>
      <c r="CO32" s="69">
        <f t="shared" si="22"/>
        <v>0</v>
      </c>
      <c r="CP32" s="69">
        <f t="shared" si="22"/>
        <v>0</v>
      </c>
      <c r="CQ32" s="69">
        <f t="shared" si="22"/>
        <v>0</v>
      </c>
      <c r="CR32" s="69">
        <f t="shared" si="22"/>
        <v>0</v>
      </c>
      <c r="CS32" s="69">
        <f t="shared" si="22"/>
        <v>0</v>
      </c>
      <c r="CT32" s="69">
        <f t="shared" si="22"/>
        <v>0</v>
      </c>
      <c r="CU32" s="69">
        <f t="shared" si="22"/>
        <v>0</v>
      </c>
      <c r="CV32" s="69">
        <f t="shared" si="22"/>
        <v>0</v>
      </c>
      <c r="CW32" s="69">
        <f t="shared" si="22"/>
        <v>0</v>
      </c>
      <c r="CX32" s="69">
        <f t="shared" si="22"/>
        <v>0</v>
      </c>
      <c r="CY32" s="69">
        <f t="shared" si="22"/>
        <v>0</v>
      </c>
      <c r="CZ32" s="69">
        <f t="shared" si="22"/>
        <v>0</v>
      </c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</row>
    <row r="33" spans="1:124" ht="16" customHeight="1" x14ac:dyDescent="0.2">
      <c r="A33" s="74"/>
      <c r="B33" s="75" t="s">
        <v>18</v>
      </c>
      <c r="C33" s="69" t="s">
        <v>143</v>
      </c>
      <c r="D33" s="69" t="s">
        <v>129</v>
      </c>
      <c r="E33" s="69" t="s">
        <v>144</v>
      </c>
      <c r="F33" s="69" t="s">
        <v>81</v>
      </c>
      <c r="G33" s="69" t="s">
        <v>138</v>
      </c>
      <c r="H33" s="69" t="s">
        <v>55</v>
      </c>
      <c r="I33" s="69" t="s">
        <v>25</v>
      </c>
      <c r="J33" s="69" t="s">
        <v>26</v>
      </c>
      <c r="K33" s="69"/>
      <c r="L33" s="69"/>
      <c r="M33" s="69"/>
      <c r="N33" s="77">
        <v>45298</v>
      </c>
      <c r="O33" s="77">
        <v>45322</v>
      </c>
      <c r="P33" s="69"/>
      <c r="Q33" s="69">
        <f t="shared" si="6"/>
        <v>24</v>
      </c>
      <c r="R33" s="69" t="s">
        <v>145</v>
      </c>
      <c r="S33" s="69">
        <f t="shared" si="3"/>
        <v>0</v>
      </c>
      <c r="T33" s="69">
        <f t="shared" ref="T33:CE33" si="23">IF(AND(T$3&gt;= $N33, T$3&lt;$O33), 1, 0)</f>
        <v>0</v>
      </c>
      <c r="U33" s="69">
        <f t="shared" si="23"/>
        <v>0</v>
      </c>
      <c r="V33" s="69">
        <f t="shared" si="23"/>
        <v>0</v>
      </c>
      <c r="W33" s="69">
        <f t="shared" si="23"/>
        <v>0</v>
      </c>
      <c r="X33" s="69">
        <f t="shared" si="23"/>
        <v>0</v>
      </c>
      <c r="Y33" s="69">
        <f t="shared" si="23"/>
        <v>0</v>
      </c>
      <c r="Z33" s="69">
        <f t="shared" si="23"/>
        <v>0</v>
      </c>
      <c r="AA33" s="69">
        <f t="shared" si="23"/>
        <v>0</v>
      </c>
      <c r="AB33" s="69">
        <f t="shared" si="23"/>
        <v>0</v>
      </c>
      <c r="AC33" s="69">
        <f t="shared" si="23"/>
        <v>0</v>
      </c>
      <c r="AD33" s="69">
        <f t="shared" si="23"/>
        <v>0</v>
      </c>
      <c r="AE33" s="69">
        <f t="shared" si="23"/>
        <v>0</v>
      </c>
      <c r="AF33" s="69">
        <f t="shared" si="23"/>
        <v>0</v>
      </c>
      <c r="AG33" s="69">
        <f t="shared" si="23"/>
        <v>0</v>
      </c>
      <c r="AH33" s="69">
        <f t="shared" si="23"/>
        <v>0</v>
      </c>
      <c r="AI33" s="69">
        <f t="shared" si="23"/>
        <v>0</v>
      </c>
      <c r="AJ33" s="69">
        <f t="shared" si="23"/>
        <v>0</v>
      </c>
      <c r="AK33" s="69">
        <f t="shared" si="23"/>
        <v>0</v>
      </c>
      <c r="AL33" s="69">
        <f t="shared" si="23"/>
        <v>0</v>
      </c>
      <c r="AM33" s="69">
        <f t="shared" si="23"/>
        <v>0</v>
      </c>
      <c r="AN33" s="69">
        <f t="shared" si="23"/>
        <v>0</v>
      </c>
      <c r="AO33" s="69">
        <f t="shared" si="23"/>
        <v>0</v>
      </c>
      <c r="AP33" s="69">
        <f t="shared" si="23"/>
        <v>0</v>
      </c>
      <c r="AQ33" s="69">
        <f t="shared" si="23"/>
        <v>0</v>
      </c>
      <c r="AR33" s="69">
        <f t="shared" si="23"/>
        <v>0</v>
      </c>
      <c r="AS33" s="69">
        <f t="shared" si="23"/>
        <v>0</v>
      </c>
      <c r="AT33" s="69">
        <f t="shared" si="23"/>
        <v>0</v>
      </c>
      <c r="AU33" s="69">
        <f t="shared" si="23"/>
        <v>0</v>
      </c>
      <c r="AV33" s="69">
        <f t="shared" si="23"/>
        <v>0</v>
      </c>
      <c r="AW33" s="69">
        <f t="shared" si="23"/>
        <v>0</v>
      </c>
      <c r="AX33" s="69">
        <f t="shared" si="23"/>
        <v>0</v>
      </c>
      <c r="AY33" s="69">
        <f t="shared" si="23"/>
        <v>0</v>
      </c>
      <c r="AZ33" s="69">
        <f t="shared" si="23"/>
        <v>0</v>
      </c>
      <c r="BA33" s="69">
        <f t="shared" si="23"/>
        <v>0</v>
      </c>
      <c r="BB33" s="69">
        <f t="shared" si="23"/>
        <v>0</v>
      </c>
      <c r="BC33" s="69">
        <f t="shared" si="23"/>
        <v>0</v>
      </c>
      <c r="BD33" s="69">
        <f t="shared" si="23"/>
        <v>0</v>
      </c>
      <c r="BE33" s="69">
        <f t="shared" si="23"/>
        <v>0</v>
      </c>
      <c r="BF33" s="69">
        <f t="shared" si="23"/>
        <v>0</v>
      </c>
      <c r="BG33" s="69">
        <f t="shared" si="23"/>
        <v>0</v>
      </c>
      <c r="BH33" s="69">
        <f t="shared" si="23"/>
        <v>0</v>
      </c>
      <c r="BI33" s="69">
        <f t="shared" si="23"/>
        <v>0</v>
      </c>
      <c r="BJ33" s="69">
        <f t="shared" si="23"/>
        <v>0</v>
      </c>
      <c r="BK33" s="69">
        <f t="shared" si="23"/>
        <v>0</v>
      </c>
      <c r="BL33" s="69">
        <f t="shared" si="23"/>
        <v>0</v>
      </c>
      <c r="BM33" s="69">
        <f t="shared" si="23"/>
        <v>0</v>
      </c>
      <c r="BN33" s="69">
        <f t="shared" si="23"/>
        <v>0</v>
      </c>
      <c r="BO33" s="69">
        <f t="shared" si="23"/>
        <v>0</v>
      </c>
      <c r="BP33" s="69">
        <f t="shared" si="23"/>
        <v>0</v>
      </c>
      <c r="BQ33" s="69">
        <f t="shared" si="23"/>
        <v>0</v>
      </c>
      <c r="BR33" s="69">
        <f t="shared" si="23"/>
        <v>0</v>
      </c>
      <c r="BS33" s="69">
        <f t="shared" si="23"/>
        <v>0</v>
      </c>
      <c r="BT33" s="69">
        <f t="shared" si="23"/>
        <v>0</v>
      </c>
      <c r="BU33" s="69">
        <f t="shared" si="23"/>
        <v>0</v>
      </c>
      <c r="BV33" s="69">
        <f t="shared" si="23"/>
        <v>0</v>
      </c>
      <c r="BW33" s="69">
        <f t="shared" si="23"/>
        <v>0</v>
      </c>
      <c r="BX33" s="69">
        <f t="shared" si="23"/>
        <v>0</v>
      </c>
      <c r="BY33" s="69">
        <f t="shared" si="23"/>
        <v>1</v>
      </c>
      <c r="BZ33" s="69">
        <f t="shared" si="23"/>
        <v>1</v>
      </c>
      <c r="CA33" s="69">
        <f t="shared" si="23"/>
        <v>1</v>
      </c>
      <c r="CB33" s="69">
        <f t="shared" si="23"/>
        <v>1</v>
      </c>
      <c r="CC33" s="69">
        <f t="shared" si="23"/>
        <v>1</v>
      </c>
      <c r="CD33" s="69">
        <f t="shared" si="23"/>
        <v>1</v>
      </c>
      <c r="CE33" s="69">
        <f t="shared" si="23"/>
        <v>1</v>
      </c>
      <c r="CF33" s="69">
        <f t="shared" si="22"/>
        <v>1</v>
      </c>
      <c r="CG33" s="69">
        <f t="shared" si="22"/>
        <v>1</v>
      </c>
      <c r="CH33" s="69">
        <f t="shared" si="22"/>
        <v>1</v>
      </c>
      <c r="CI33" s="69">
        <f t="shared" si="22"/>
        <v>1</v>
      </c>
      <c r="CJ33" s="69">
        <f t="shared" si="22"/>
        <v>1</v>
      </c>
      <c r="CK33" s="69">
        <f t="shared" si="22"/>
        <v>1</v>
      </c>
      <c r="CL33" s="69">
        <f t="shared" si="22"/>
        <v>1</v>
      </c>
      <c r="CM33" s="69">
        <f t="shared" si="22"/>
        <v>1</v>
      </c>
      <c r="CN33" s="69">
        <f t="shared" si="22"/>
        <v>1</v>
      </c>
      <c r="CO33" s="69">
        <f t="shared" si="22"/>
        <v>1</v>
      </c>
      <c r="CP33" s="69">
        <f t="shared" si="22"/>
        <v>1</v>
      </c>
      <c r="CQ33" s="69">
        <f t="shared" si="22"/>
        <v>1</v>
      </c>
      <c r="CR33" s="69">
        <f t="shared" si="22"/>
        <v>1</v>
      </c>
      <c r="CS33" s="69">
        <f t="shared" si="22"/>
        <v>1</v>
      </c>
      <c r="CT33" s="69">
        <f t="shared" si="22"/>
        <v>1</v>
      </c>
      <c r="CU33" s="69">
        <f t="shared" si="22"/>
        <v>1</v>
      </c>
      <c r="CV33" s="69">
        <f t="shared" si="22"/>
        <v>1</v>
      </c>
      <c r="CW33" s="69">
        <f t="shared" si="22"/>
        <v>0</v>
      </c>
      <c r="CX33" s="69">
        <f t="shared" si="22"/>
        <v>0</v>
      </c>
      <c r="CY33" s="69">
        <f t="shared" si="22"/>
        <v>0</v>
      </c>
      <c r="CZ33" s="69">
        <f t="shared" si="22"/>
        <v>0</v>
      </c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</row>
    <row r="34" spans="1:124" x14ac:dyDescent="0.2">
      <c r="N34" s="38"/>
      <c r="O34" s="38"/>
    </row>
    <row r="35" spans="1:124" x14ac:dyDescent="0.2">
      <c r="A35" s="15">
        <v>22</v>
      </c>
      <c r="B35" s="15" t="s">
        <v>66</v>
      </c>
      <c r="C35" t="s">
        <v>67</v>
      </c>
      <c r="D35" t="s">
        <v>207</v>
      </c>
      <c r="N35" s="36">
        <v>45224</v>
      </c>
      <c r="O35" s="36">
        <v>45255</v>
      </c>
      <c r="Q35" s="20" t="s">
        <v>146</v>
      </c>
    </row>
    <row r="37" spans="1:124" x14ac:dyDescent="0.2">
      <c r="A37" s="15" t="s">
        <v>79</v>
      </c>
      <c r="C37" t="s">
        <v>85</v>
      </c>
    </row>
    <row r="38" spans="1:124" x14ac:dyDescent="0.2">
      <c r="C38" t="s">
        <v>54</v>
      </c>
    </row>
    <row r="39" spans="1:124" x14ac:dyDescent="0.2">
      <c r="C39" t="s">
        <v>147</v>
      </c>
    </row>
    <row r="40" spans="1:124" x14ac:dyDescent="0.2">
      <c r="C40" t="s">
        <v>148</v>
      </c>
    </row>
    <row r="41" spans="1:124" x14ac:dyDescent="0.2">
      <c r="C41" t="s">
        <v>149</v>
      </c>
    </row>
    <row r="42" spans="1:124" x14ac:dyDescent="0.2">
      <c r="C42" t="s">
        <v>150</v>
      </c>
    </row>
    <row r="43" spans="1:124" x14ac:dyDescent="0.2">
      <c r="C43" t="s">
        <v>88</v>
      </c>
    </row>
    <row r="44" spans="1:124" x14ac:dyDescent="0.2">
      <c r="C44" t="s">
        <v>151</v>
      </c>
    </row>
    <row r="45" spans="1:124" x14ac:dyDescent="0.2">
      <c r="C45" t="s">
        <v>152</v>
      </c>
    </row>
    <row r="46" spans="1:124" x14ac:dyDescent="0.2">
      <c r="C46" t="s">
        <v>153</v>
      </c>
    </row>
    <row r="47" spans="1:124" x14ac:dyDescent="0.2">
      <c r="C47" t="s">
        <v>154</v>
      </c>
    </row>
    <row r="50" spans="1:4" x14ac:dyDescent="0.2">
      <c r="C50" s="20" t="s">
        <v>69</v>
      </c>
    </row>
    <row r="51" spans="1:4" x14ac:dyDescent="0.2">
      <c r="C51" s="28" t="s">
        <v>155</v>
      </c>
    </row>
    <row r="60" spans="1:4" x14ac:dyDescent="0.2">
      <c r="A60" s="62" t="s">
        <v>204</v>
      </c>
      <c r="B60" s="63" t="s">
        <v>205</v>
      </c>
      <c r="C60" s="44" t="s">
        <v>206</v>
      </c>
    </row>
    <row r="61" spans="1:4" x14ac:dyDescent="0.2">
      <c r="A61" s="43" t="s">
        <v>20</v>
      </c>
      <c r="B61">
        <v>3</v>
      </c>
      <c r="C61" s="64">
        <f>SUMIFS($Q$4:$Q$33,$D$4:$D$33, A61)</f>
        <v>139</v>
      </c>
      <c r="D61" s="67" t="s">
        <v>209</v>
      </c>
    </row>
    <row r="62" spans="1:4" x14ac:dyDescent="0.2">
      <c r="A62" s="59" t="s">
        <v>38</v>
      </c>
      <c r="B62">
        <v>14</v>
      </c>
      <c r="C62" s="64">
        <f t="shared" ref="C62:C66" si="24">SUMIFS($Q$4:$Q$33,$D$4:$D$33, A62)</f>
        <v>1055</v>
      </c>
      <c r="D62" s="67"/>
    </row>
    <row r="63" spans="1:4" x14ac:dyDescent="0.2">
      <c r="A63" s="59" t="s">
        <v>125</v>
      </c>
      <c r="B63">
        <v>0.5</v>
      </c>
      <c r="C63" s="64">
        <f t="shared" si="24"/>
        <v>52</v>
      </c>
      <c r="D63" s="67"/>
    </row>
    <row r="64" spans="1:4" x14ac:dyDescent="0.2">
      <c r="A64" s="59" t="s">
        <v>129</v>
      </c>
      <c r="B64">
        <v>2.5</v>
      </c>
      <c r="C64" s="64">
        <f t="shared" si="24"/>
        <v>128</v>
      </c>
      <c r="D64" s="67"/>
    </row>
    <row r="65" spans="1:4" x14ac:dyDescent="0.2">
      <c r="A65" s="59" t="s">
        <v>120</v>
      </c>
      <c r="B65">
        <v>1</v>
      </c>
      <c r="C65" s="64">
        <f t="shared" si="24"/>
        <v>37</v>
      </c>
      <c r="D65" s="67"/>
    </row>
    <row r="66" spans="1:4" x14ac:dyDescent="0.2">
      <c r="A66" s="60" t="s">
        <v>203</v>
      </c>
      <c r="B66" s="58">
        <f>SUM(B61:B65)</f>
        <v>21</v>
      </c>
      <c r="C66" s="66">
        <f ca="1">SUM(C61:C66)</f>
        <v>1411</v>
      </c>
      <c r="D66" s="24">
        <f ca="1">C66/B66</f>
        <v>67.19047619047619</v>
      </c>
    </row>
  </sheetData>
  <mergeCells count="11">
    <mergeCell ref="D61:D65"/>
    <mergeCell ref="A1:G2"/>
    <mergeCell ref="A32:A33"/>
    <mergeCell ref="A28:A29"/>
    <mergeCell ref="A30:A31"/>
    <mergeCell ref="A4:A5"/>
    <mergeCell ref="A15:A16"/>
    <mergeCell ref="A26:A27"/>
    <mergeCell ref="A17:A18"/>
    <mergeCell ref="A13:A14"/>
    <mergeCell ref="A6:A7"/>
  </mergeCells>
  <phoneticPr fontId="4" type="noConversion"/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7C53-C02E-984C-B68A-DF9B3742945F}">
  <sheetPr>
    <pageSetUpPr fitToPage="1"/>
  </sheetPr>
  <dimension ref="A1:DY67"/>
  <sheetViews>
    <sheetView tabSelected="1" zoomScale="75" workbookViewId="0">
      <selection activeCell="A3" sqref="A3"/>
    </sheetView>
  </sheetViews>
  <sheetFormatPr baseColWidth="10" defaultColWidth="11" defaultRowHeight="16" outlineLevelCol="1" x14ac:dyDescent="0.2"/>
  <cols>
    <col min="1" max="1" width="11" style="24"/>
    <col min="2" max="2" width="11" style="15"/>
    <col min="3" max="3" width="24.1640625" customWidth="1"/>
    <col min="4" max="4" width="14.1640625" customWidth="1"/>
    <col min="5" max="5" width="44.33203125" customWidth="1"/>
    <col min="6" max="6" width="18.6640625" customWidth="1"/>
    <col min="7" max="7" width="14.83203125" customWidth="1"/>
    <col min="8" max="8" width="10.6640625" customWidth="1"/>
    <col min="9" max="9" width="12" customWidth="1"/>
    <col min="11" max="12" width="11" customWidth="1" outlineLevel="1"/>
    <col min="13" max="13" width="11.6640625" customWidth="1" outlineLevel="1"/>
    <col min="14" max="15" width="11.6640625" style="12" customWidth="1"/>
    <col min="16" max="16" width="11.5" style="6" customWidth="1" outlineLevel="1"/>
    <col min="17" max="17" width="11" customWidth="1" outlineLevel="1"/>
    <col min="18" max="18" width="42.83203125" customWidth="1" outlineLevel="1"/>
    <col min="19" max="19" width="13.5" customWidth="1"/>
  </cols>
  <sheetData>
    <row r="1" spans="1:129" ht="40" customHeight="1" x14ac:dyDescent="0.25">
      <c r="A1" s="80" t="s">
        <v>215</v>
      </c>
      <c r="B1" s="80"/>
      <c r="C1" s="80"/>
      <c r="D1" s="80"/>
      <c r="E1" s="80"/>
      <c r="F1" s="80"/>
      <c r="G1" s="80"/>
      <c r="H1" s="37"/>
      <c r="I1" s="37"/>
      <c r="N1" s="84" t="s">
        <v>93</v>
      </c>
      <c r="O1" s="83"/>
      <c r="Q1" s="85">
        <f>MAX(S1:CZ1)</f>
        <v>46</v>
      </c>
      <c r="R1" s="20" t="s">
        <v>211</v>
      </c>
      <c r="S1" s="34">
        <f>SUM(S4:S53)</f>
        <v>0</v>
      </c>
      <c r="T1" s="34">
        <f>SUM(T4:T53)</f>
        <v>6</v>
      </c>
      <c r="U1" s="34">
        <f>SUM(U4:U53)</f>
        <v>6</v>
      </c>
      <c r="V1" s="34">
        <f>SUM(V4:V53)</f>
        <v>6</v>
      </c>
      <c r="W1" s="34">
        <f>SUM(W4:W53)</f>
        <v>6</v>
      </c>
      <c r="X1" s="34">
        <f>SUM(X4:X53)</f>
        <v>12</v>
      </c>
      <c r="Y1" s="34">
        <f>SUM(Y4:Y53)</f>
        <v>12</v>
      </c>
      <c r="Z1" s="34">
        <f>SUM(Z4:Z53)</f>
        <v>12</v>
      </c>
      <c r="AA1" s="34">
        <f>SUM(AA4:AA53)</f>
        <v>20</v>
      </c>
      <c r="AB1" s="34">
        <f>SUM(AB4:AB53)</f>
        <v>20</v>
      </c>
      <c r="AC1" s="34">
        <f>SUM(AC4:AC53)</f>
        <v>21</v>
      </c>
      <c r="AD1" s="34">
        <f>SUM(AD4:AD53)</f>
        <v>21</v>
      </c>
      <c r="AE1" s="34">
        <f>SUM(AE4:AE53)</f>
        <v>21</v>
      </c>
      <c r="AF1" s="34">
        <f>SUM(AF4:AF53)</f>
        <v>21</v>
      </c>
      <c r="AG1" s="34">
        <f>SUM(AG4:AG53)</f>
        <v>21</v>
      </c>
      <c r="AH1" s="34">
        <f>SUM(AH4:AH53)</f>
        <v>35</v>
      </c>
      <c r="AI1" s="34">
        <f>SUM(AI4:AI53)</f>
        <v>35</v>
      </c>
      <c r="AJ1" s="34">
        <f>SUM(AJ4:AJ53)</f>
        <v>36</v>
      </c>
      <c r="AK1" s="34">
        <f>SUM(AK4:AK53)</f>
        <v>36</v>
      </c>
      <c r="AL1" s="34">
        <f>SUM(AL4:AL53)</f>
        <v>36</v>
      </c>
      <c r="AM1" s="34">
        <f>SUM(AM4:AM53)</f>
        <v>36</v>
      </c>
      <c r="AN1" s="34">
        <f>SUM(AN4:AN53)</f>
        <v>38</v>
      </c>
      <c r="AO1" s="34">
        <f>SUM(AO4:AO53)</f>
        <v>38</v>
      </c>
      <c r="AP1" s="34">
        <f>SUM(AP4:AP53)</f>
        <v>38</v>
      </c>
      <c r="AQ1" s="34">
        <f>SUM(AQ4:AQ53)</f>
        <v>42</v>
      </c>
      <c r="AR1" s="34">
        <f>SUM(AR4:AR53)</f>
        <v>43</v>
      </c>
      <c r="AS1" s="34">
        <f>SUM(AS4:AS53)</f>
        <v>44</v>
      </c>
      <c r="AT1" s="34">
        <f>SUM(AT4:AT53)</f>
        <v>45</v>
      </c>
      <c r="AU1" s="34">
        <f>SUM(AU4:AU53)</f>
        <v>45</v>
      </c>
      <c r="AV1" s="34">
        <f>SUM(AV4:AV53)</f>
        <v>45</v>
      </c>
      <c r="AW1" s="34">
        <f>SUM(AW4:AW53)</f>
        <v>45</v>
      </c>
      <c r="AX1" s="34">
        <f>SUM(AX4:AX53)</f>
        <v>45</v>
      </c>
      <c r="AY1" s="34">
        <f>SUM(AY4:AY53)</f>
        <v>45</v>
      </c>
      <c r="AZ1" s="34">
        <f>SUM(AZ4:AZ53)</f>
        <v>45</v>
      </c>
      <c r="BA1" s="34">
        <f>SUM(BA4:BA53)</f>
        <v>45</v>
      </c>
      <c r="BB1" s="34">
        <f>SUM(BB4:BB53)</f>
        <v>45</v>
      </c>
      <c r="BC1" s="34">
        <f>SUM(BC4:BC53)</f>
        <v>45</v>
      </c>
      <c r="BD1" s="34">
        <f>SUM(BD4:BD53)</f>
        <v>45</v>
      </c>
      <c r="BE1" s="34">
        <f>SUM(BE4:BE53)</f>
        <v>46</v>
      </c>
      <c r="BF1" s="34">
        <f>SUM(BF4:BF53)</f>
        <v>46</v>
      </c>
      <c r="BG1" s="34">
        <f>SUM(BG4:BG53)</f>
        <v>46</v>
      </c>
      <c r="BH1" s="34">
        <f>SUM(BH4:BH53)</f>
        <v>46</v>
      </c>
      <c r="BI1" s="34">
        <f>SUM(BI4:BI53)</f>
        <v>46</v>
      </c>
      <c r="BJ1" s="34">
        <f>SUM(BJ4:BJ53)</f>
        <v>46</v>
      </c>
      <c r="BK1" s="34">
        <f>SUM(BK4:BK53)</f>
        <v>46</v>
      </c>
      <c r="BL1" s="34">
        <f>SUM(BL4:BL53)</f>
        <v>46</v>
      </c>
      <c r="BM1" s="34">
        <f>SUM(BM4:BM53)</f>
        <v>46</v>
      </c>
      <c r="BN1" s="34">
        <f>SUM(BN4:BN53)</f>
        <v>46</v>
      </c>
      <c r="BO1" s="34">
        <f>SUM(BO4:BO53)</f>
        <v>46</v>
      </c>
      <c r="BP1" s="34">
        <f>SUM(BP4:BP53)</f>
        <v>46</v>
      </c>
      <c r="BQ1" s="34">
        <f>SUM(BQ4:BQ53)</f>
        <v>46</v>
      </c>
      <c r="BR1" s="34">
        <f>SUM(BR4:BR53)</f>
        <v>46</v>
      </c>
      <c r="BS1" s="34">
        <f>SUM(BS4:BS53)</f>
        <v>46</v>
      </c>
      <c r="BT1" s="34">
        <f>SUM(BT4:BT53)</f>
        <v>46</v>
      </c>
      <c r="BU1" s="34">
        <f>SUM(BU4:BU53)</f>
        <v>46</v>
      </c>
      <c r="BV1" s="34">
        <f>SUM(BV4:BV53)</f>
        <v>46</v>
      </c>
      <c r="BW1" s="34">
        <f>SUM(BW4:BW53)</f>
        <v>45</v>
      </c>
      <c r="BX1" s="34">
        <f>SUM(BX4:BX53)</f>
        <v>45</v>
      </c>
      <c r="BY1" s="34">
        <f>SUM(BY4:BY53)</f>
        <v>45</v>
      </c>
      <c r="BZ1" s="34">
        <f>SUM(BZ4:BZ53)</f>
        <v>45</v>
      </c>
      <c r="CA1" s="34">
        <f>SUM(CA4:CA53)</f>
        <v>45</v>
      </c>
      <c r="CB1" s="34">
        <f>SUM(CB4:CB53)</f>
        <v>45</v>
      </c>
      <c r="CC1" s="34">
        <f>SUM(CC4:CC53)</f>
        <v>45</v>
      </c>
      <c r="CD1" s="34">
        <f>SUM(CD4:CD53)</f>
        <v>45</v>
      </c>
      <c r="CE1" s="34">
        <f>SUM(CE4:CE53)</f>
        <v>45</v>
      </c>
      <c r="CF1" s="34">
        <f>SUM(CF4:CF53)</f>
        <v>45</v>
      </c>
      <c r="CG1" s="34">
        <f>SUM(CG4:CG53)</f>
        <v>45</v>
      </c>
      <c r="CH1" s="34">
        <f>SUM(CH4:CH53)</f>
        <v>45</v>
      </c>
      <c r="CI1" s="34">
        <f>SUM(CI4:CI53)</f>
        <v>45</v>
      </c>
      <c r="CJ1" s="34">
        <f>SUM(CJ4:CJ53)</f>
        <v>44</v>
      </c>
      <c r="CK1" s="34">
        <f>SUM(CK4:CK53)</f>
        <v>44</v>
      </c>
      <c r="CL1" s="34">
        <f>SUM(CL4:CL53)</f>
        <v>35</v>
      </c>
      <c r="CM1" s="34">
        <f>SUM(CM4:CM53)</f>
        <v>27</v>
      </c>
      <c r="CN1" s="34">
        <f>SUM(CN4:CN53)</f>
        <v>27</v>
      </c>
      <c r="CO1" s="34">
        <f>SUM(CO4:CO53)</f>
        <v>27</v>
      </c>
      <c r="CP1" s="34">
        <f>SUM(CP4:CP53)</f>
        <v>27</v>
      </c>
      <c r="CQ1" s="34">
        <f>SUM(CQ4:CQ53)</f>
        <v>27</v>
      </c>
      <c r="CR1" s="34">
        <f>SUM(CR4:CR53)</f>
        <v>11</v>
      </c>
      <c r="CS1" s="34">
        <f>SUM(CS4:CS53)</f>
        <v>11</v>
      </c>
      <c r="CT1" s="34">
        <f>SUM(CT4:CT53)</f>
        <v>11</v>
      </c>
      <c r="CU1" s="34">
        <f>SUM(CU4:CU53)</f>
        <v>7</v>
      </c>
      <c r="CV1" s="34">
        <f>SUM(CV4:CV53)</f>
        <v>7</v>
      </c>
      <c r="CW1" s="34">
        <f>SUM(CW4:CW53)</f>
        <v>6</v>
      </c>
      <c r="CX1" s="34">
        <f>SUM(CX4:CX53)</f>
        <v>6</v>
      </c>
      <c r="CY1" s="34">
        <f>SUM(CY4:CY53)</f>
        <v>6</v>
      </c>
      <c r="CZ1" s="34">
        <f>SUM(CZ4:CZ53)</f>
        <v>0</v>
      </c>
    </row>
    <row r="2" spans="1:129" ht="40" customHeight="1" x14ac:dyDescent="0.25">
      <c r="A2" s="80"/>
      <c r="B2" s="80"/>
      <c r="C2" s="80"/>
      <c r="D2" s="80"/>
      <c r="E2" s="80"/>
      <c r="F2" s="80"/>
      <c r="G2" s="80"/>
      <c r="H2" s="47"/>
      <c r="I2" s="47"/>
      <c r="N2" s="33">
        <f>MIN(N4:N54)</f>
        <v>45607</v>
      </c>
      <c r="O2" s="33">
        <f>MAX(O4:O54)</f>
        <v>45691</v>
      </c>
      <c r="Q2" s="85">
        <f>MAX(S2:CZ2)</f>
        <v>10</v>
      </c>
      <c r="R2" s="20" t="s">
        <v>212</v>
      </c>
      <c r="S2" s="34">
        <f>SUMIFS(S4:S53,$I4:$I53, "=In-kind")</f>
        <v>0</v>
      </c>
      <c r="T2" s="34">
        <f>SUMIFS(T4:T53,$I4:$I53, "=In-kind")</f>
        <v>0</v>
      </c>
      <c r="U2" s="34">
        <f>SUMIFS(U4:U53,$I4:$I53, "=In-kind")</f>
        <v>0</v>
      </c>
      <c r="V2" s="34">
        <f>SUMIFS(V4:V53,$I4:$I53, "=In-kind")</f>
        <v>0</v>
      </c>
      <c r="W2" s="34">
        <f>SUMIFS(W4:W53,$I4:$I53, "=In-kind")</f>
        <v>0</v>
      </c>
      <c r="X2" s="34">
        <f>SUMIFS(X4:X53,$I4:$I53, "=In-kind")</f>
        <v>1</v>
      </c>
      <c r="Y2" s="34">
        <f>SUMIFS(Y4:Y53,$I4:$I53, "=In-kind")</f>
        <v>1</v>
      </c>
      <c r="Z2" s="34">
        <f>SUMIFS(Z4:Z53,$I4:$I53, "=In-kind")</f>
        <v>1</v>
      </c>
      <c r="AA2" s="34">
        <f>SUMIFS(AA4:AA53,$I4:$I53, "=In-kind")</f>
        <v>1</v>
      </c>
      <c r="AB2" s="34">
        <f>SUMIFS(AB4:AB53,$I4:$I53, "=In-kind")</f>
        <v>1</v>
      </c>
      <c r="AC2" s="34">
        <f>SUMIFS(AC4:AC53,$I4:$I53, "=In-kind")</f>
        <v>1</v>
      </c>
      <c r="AD2" s="34">
        <f>SUMIFS(AD4:AD53,$I4:$I53, "=In-kind")</f>
        <v>1</v>
      </c>
      <c r="AE2" s="34">
        <f>SUMIFS(AE4:AE53,$I4:$I53, "=In-kind")</f>
        <v>1</v>
      </c>
      <c r="AF2" s="34">
        <f>SUMIFS(AF4:AF53,$I4:$I53, "=In-kind")</f>
        <v>1</v>
      </c>
      <c r="AG2" s="34">
        <f>SUMIFS(AG4:AG53,$I4:$I53, "=In-kind")</f>
        <v>1</v>
      </c>
      <c r="AH2" s="34">
        <f>SUMIFS(AH4:AH53,$I4:$I53, "=In-kind")</f>
        <v>1</v>
      </c>
      <c r="AI2" s="34">
        <f>SUMIFS(AI4:AI53,$I4:$I53, "=In-kind")</f>
        <v>1</v>
      </c>
      <c r="AJ2" s="34">
        <f>SUMIFS(AJ4:AJ53,$I4:$I53, "=In-kind")</f>
        <v>1</v>
      </c>
      <c r="AK2" s="34">
        <f>SUMIFS(AK4:AK53,$I4:$I53, "=In-kind")</f>
        <v>1</v>
      </c>
      <c r="AL2" s="34">
        <f>SUMIFS(AL4:AL53,$I4:$I53, "=In-kind")</f>
        <v>1</v>
      </c>
      <c r="AM2" s="34">
        <f>SUMIFS(AM4:AM53,$I4:$I53, "=In-kind")</f>
        <v>1</v>
      </c>
      <c r="AN2" s="34">
        <f>SUMIFS(AN4:AN53,$I4:$I53, "=In-kind")</f>
        <v>3</v>
      </c>
      <c r="AO2" s="34">
        <f>SUMIFS(AO4:AO53,$I4:$I53, "=In-kind")</f>
        <v>3</v>
      </c>
      <c r="AP2" s="34">
        <f>SUMIFS(AP4:AP53,$I4:$I53, "=In-kind")</f>
        <v>3</v>
      </c>
      <c r="AQ2" s="34">
        <f>SUMIFS(AQ4:AQ53,$I4:$I53, "=In-kind")</f>
        <v>7</v>
      </c>
      <c r="AR2" s="34">
        <f>SUMIFS(AR4:AR53,$I4:$I53, "=In-kind")</f>
        <v>8</v>
      </c>
      <c r="AS2" s="34">
        <f>SUMIFS(AS4:AS53,$I4:$I53, "=In-kind")</f>
        <v>9</v>
      </c>
      <c r="AT2" s="34">
        <f>SUMIFS(AT4:AT53,$I4:$I53, "=In-kind")</f>
        <v>10</v>
      </c>
      <c r="AU2" s="34">
        <f>SUMIFS(AU4:AU53,$I4:$I53, "=In-kind")</f>
        <v>10</v>
      </c>
      <c r="AV2" s="34">
        <f>SUMIFS(AV4:AV53,$I4:$I53, "=In-kind")</f>
        <v>10</v>
      </c>
      <c r="AW2" s="34">
        <f>SUMIFS(AW4:AW53,$I4:$I53, "=In-kind")</f>
        <v>10</v>
      </c>
      <c r="AX2" s="34">
        <f>SUMIFS(AX4:AX53,$I4:$I53, "=In-kind")</f>
        <v>10</v>
      </c>
      <c r="AY2" s="34">
        <f>SUMIFS(AY4:AY53,$I4:$I53, "=In-kind")</f>
        <v>10</v>
      </c>
      <c r="AZ2" s="34">
        <f>SUMIFS(AZ4:AZ53,$I4:$I53, "=In-kind")</f>
        <v>10</v>
      </c>
      <c r="BA2" s="34">
        <f>SUMIFS(BA4:BA53,$I4:$I53, "=In-kind")</f>
        <v>10</v>
      </c>
      <c r="BB2" s="34">
        <f>SUMIFS(BB4:BB53,$I4:$I53, "=In-kind")</f>
        <v>10</v>
      </c>
      <c r="BC2" s="34">
        <f>SUMIFS(BC4:BC53,$I4:$I53, "=In-kind")</f>
        <v>10</v>
      </c>
      <c r="BD2" s="34">
        <f>SUMIFS(BD4:BD53,$I4:$I53, "=In-kind")</f>
        <v>10</v>
      </c>
      <c r="BE2" s="34">
        <f>SUMIFS(BE4:BE53,$I4:$I53, "=In-kind")</f>
        <v>10</v>
      </c>
      <c r="BF2" s="34">
        <f>SUMIFS(BF4:BF53,$I4:$I53, "=In-kind")</f>
        <v>10</v>
      </c>
      <c r="BG2" s="34">
        <f>SUMIFS(BG4:BG53,$I4:$I53, "=In-kind")</f>
        <v>10</v>
      </c>
      <c r="BH2" s="34">
        <f>SUMIFS(BH4:BH53,$I4:$I53, "=In-kind")</f>
        <v>10</v>
      </c>
      <c r="BI2" s="34">
        <f>SUMIFS(BI4:BI53,$I4:$I53, "=In-kind")</f>
        <v>10</v>
      </c>
      <c r="BJ2" s="34">
        <f>SUMIFS(BJ4:BJ53,$I4:$I53, "=In-kind")</f>
        <v>10</v>
      </c>
      <c r="BK2" s="34">
        <f>SUMIFS(BK4:BK53,$I4:$I53, "=In-kind")</f>
        <v>10</v>
      </c>
      <c r="BL2" s="34">
        <f>SUMIFS(BL4:BL53,$I4:$I53, "=In-kind")</f>
        <v>10</v>
      </c>
      <c r="BM2" s="34">
        <f>SUMIFS(BM4:BM53,$I4:$I53, "=In-kind")</f>
        <v>10</v>
      </c>
      <c r="BN2" s="34">
        <f>SUMIFS(BN4:BN53,$I4:$I53, "=In-kind")</f>
        <v>10</v>
      </c>
      <c r="BO2" s="34">
        <f>SUMIFS(BO4:BO53,$I4:$I53, "=In-kind")</f>
        <v>10</v>
      </c>
      <c r="BP2" s="34">
        <f>SUMIFS(BP4:BP53,$I4:$I53, "=In-kind")</f>
        <v>10</v>
      </c>
      <c r="BQ2" s="34">
        <f>SUMIFS(BQ4:BQ53,$I4:$I53, "=In-kind")</f>
        <v>10</v>
      </c>
      <c r="BR2" s="34">
        <f>SUMIFS(BR4:BR53,$I4:$I53, "=In-kind")</f>
        <v>10</v>
      </c>
      <c r="BS2" s="34">
        <f>SUMIFS(BS4:BS53,$I4:$I53, "=In-kind")</f>
        <v>10</v>
      </c>
      <c r="BT2" s="34">
        <f>SUMIFS(BT4:BT53,$I4:$I53, "=In-kind")</f>
        <v>10</v>
      </c>
      <c r="BU2" s="34">
        <f>SUMIFS(BU4:BU53,$I4:$I53, "=In-kind")</f>
        <v>10</v>
      </c>
      <c r="BV2" s="34">
        <f>SUMIFS(BV4:BV53,$I4:$I53, "=In-kind")</f>
        <v>10</v>
      </c>
      <c r="BW2" s="34">
        <f>SUMIFS(BW4:BW53,$I4:$I53, "=In-kind")</f>
        <v>9</v>
      </c>
      <c r="BX2" s="34">
        <f>SUMIFS(BX4:BX53,$I4:$I53, "=In-kind")</f>
        <v>9</v>
      </c>
      <c r="BY2" s="34">
        <f>SUMIFS(BY4:BY53,$I4:$I53, "=In-kind")</f>
        <v>9</v>
      </c>
      <c r="BZ2" s="34">
        <f>SUMIFS(BZ4:BZ53,$I4:$I53, "=In-kind")</f>
        <v>9</v>
      </c>
      <c r="CA2" s="34">
        <f>SUMIFS(CA4:CA53,$I4:$I53, "=In-kind")</f>
        <v>9</v>
      </c>
      <c r="CB2" s="34">
        <f>SUMIFS(CB4:CB53,$I4:$I53, "=In-kind")</f>
        <v>9</v>
      </c>
      <c r="CC2" s="34">
        <f>SUMIFS(CC4:CC53,$I4:$I53, "=In-kind")</f>
        <v>9</v>
      </c>
      <c r="CD2" s="34">
        <f>SUMIFS(CD4:CD53,$I4:$I53, "=In-kind")</f>
        <v>9</v>
      </c>
      <c r="CE2" s="34">
        <f>SUMIFS(CE4:CE53,$I4:$I53, "=In-kind")</f>
        <v>9</v>
      </c>
      <c r="CF2" s="34">
        <f>SUMIFS(CF4:CF53,$I4:$I53, "=In-kind")</f>
        <v>9</v>
      </c>
      <c r="CG2" s="34">
        <f>SUMIFS(CG4:CG53,$I4:$I53, "=In-kind")</f>
        <v>9</v>
      </c>
      <c r="CH2" s="34">
        <f>SUMIFS(CH4:CH53,$I4:$I53, "=In-kind")</f>
        <v>9</v>
      </c>
      <c r="CI2" s="34">
        <f>SUMIFS(CI4:CI53,$I4:$I53, "=In-kind")</f>
        <v>9</v>
      </c>
      <c r="CJ2" s="34">
        <f>SUMIFS(CJ4:CJ53,$I4:$I53, "=In-kind")</f>
        <v>9</v>
      </c>
      <c r="CK2" s="34">
        <f>SUMIFS(CK4:CK53,$I4:$I53, "=In-kind")</f>
        <v>9</v>
      </c>
      <c r="CL2" s="34">
        <f>SUMIFS(CL4:CL53,$I4:$I53, "=In-kind")</f>
        <v>9</v>
      </c>
      <c r="CM2" s="34">
        <f>SUMIFS(CM4:CM53,$I4:$I53, "=In-kind")</f>
        <v>1</v>
      </c>
      <c r="CN2" s="34">
        <f>SUMIFS(CN4:CN53,$I4:$I53, "=In-kind")</f>
        <v>1</v>
      </c>
      <c r="CO2" s="34">
        <f>SUMIFS(CO4:CO53,$I4:$I53, "=In-kind")</f>
        <v>1</v>
      </c>
      <c r="CP2" s="34">
        <f>SUMIFS(CP4:CP53,$I4:$I53, "=In-kind")</f>
        <v>1</v>
      </c>
      <c r="CQ2" s="34">
        <f>SUMIFS(CQ4:CQ53,$I4:$I53, "=In-kind")</f>
        <v>1</v>
      </c>
      <c r="CR2" s="34">
        <f>SUMIFS(CR4:CR53,$I4:$I53, "=In-kind")</f>
        <v>1</v>
      </c>
      <c r="CS2" s="34">
        <f>SUMIFS(CS4:CS53,$I4:$I53, "=In-kind")</f>
        <v>1</v>
      </c>
      <c r="CT2" s="34">
        <f>SUMIFS(CT4:CT53,$I4:$I53, "=In-kind")</f>
        <v>1</v>
      </c>
      <c r="CU2" s="34">
        <f>SUMIFS(CU4:CU53,$I4:$I53, "=In-kind")</f>
        <v>0</v>
      </c>
      <c r="CV2" s="34">
        <f>SUMIFS(CV4:CV53,$I4:$I53, "=In-kind")</f>
        <v>0</v>
      </c>
      <c r="CW2" s="34">
        <f>SUMIFS(CW4:CW53,$I4:$I53, "=In-kind")</f>
        <v>0</v>
      </c>
      <c r="CX2" s="34">
        <f>SUMIFS(CX4:CX53,$I4:$I53, "=In-kind")</f>
        <v>0</v>
      </c>
      <c r="CY2" s="34">
        <f>SUMIFS(CY4:CY53,$I4:$I53, "=In-kind")</f>
        <v>0</v>
      </c>
      <c r="CZ2" s="34">
        <f>SUMIFS(CZ4:CZ53,$I4:$I53, "=In-kind")</f>
        <v>0</v>
      </c>
    </row>
    <row r="3" spans="1:129" s="1" customFormat="1" ht="51" x14ac:dyDescent="0.2">
      <c r="A3" s="23" t="s">
        <v>0</v>
      </c>
      <c r="B3" s="57" t="s">
        <v>1</v>
      </c>
      <c r="C3" s="1" t="s">
        <v>2</v>
      </c>
      <c r="D3" s="1" t="s">
        <v>3</v>
      </c>
      <c r="E3" s="1" t="s">
        <v>94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1" t="s">
        <v>13</v>
      </c>
      <c r="O3" s="11" t="s">
        <v>14</v>
      </c>
      <c r="P3" s="4" t="s">
        <v>15</v>
      </c>
      <c r="Q3" s="1" t="s">
        <v>16</v>
      </c>
      <c r="R3" s="1" t="s">
        <v>17</v>
      </c>
      <c r="S3" s="33">
        <f>N2-1</f>
        <v>45606</v>
      </c>
      <c r="T3" s="33">
        <f>IFERROR(IF(S3+1&lt;$O$2+1,S3+1,""),"")</f>
        <v>45607</v>
      </c>
      <c r="U3" s="33">
        <f t="shared" ref="U3:CF3" si="0">IFERROR(IF(T3+1&lt;$O$2+1,T3+1,""),"")</f>
        <v>45608</v>
      </c>
      <c r="V3" s="33">
        <f t="shared" si="0"/>
        <v>45609</v>
      </c>
      <c r="W3" s="33">
        <f t="shared" si="0"/>
        <v>45610</v>
      </c>
      <c r="X3" s="33">
        <f t="shared" si="0"/>
        <v>45611</v>
      </c>
      <c r="Y3" s="33">
        <f t="shared" si="0"/>
        <v>45612</v>
      </c>
      <c r="Z3" s="33">
        <f t="shared" si="0"/>
        <v>45613</v>
      </c>
      <c r="AA3" s="33">
        <f t="shared" si="0"/>
        <v>45614</v>
      </c>
      <c r="AB3" s="33">
        <f t="shared" si="0"/>
        <v>45615</v>
      </c>
      <c r="AC3" s="33">
        <f t="shared" si="0"/>
        <v>45616</v>
      </c>
      <c r="AD3" s="33">
        <f t="shared" si="0"/>
        <v>45617</v>
      </c>
      <c r="AE3" s="33">
        <f t="shared" si="0"/>
        <v>45618</v>
      </c>
      <c r="AF3" s="33">
        <f t="shared" si="0"/>
        <v>45619</v>
      </c>
      <c r="AG3" s="33">
        <f t="shared" si="0"/>
        <v>45620</v>
      </c>
      <c r="AH3" s="33">
        <f t="shared" si="0"/>
        <v>45621</v>
      </c>
      <c r="AI3" s="33">
        <f t="shared" si="0"/>
        <v>45622</v>
      </c>
      <c r="AJ3" s="33">
        <f t="shared" si="0"/>
        <v>45623</v>
      </c>
      <c r="AK3" s="33">
        <f t="shared" si="0"/>
        <v>45624</v>
      </c>
      <c r="AL3" s="33">
        <f t="shared" si="0"/>
        <v>45625</v>
      </c>
      <c r="AM3" s="33">
        <f t="shared" si="0"/>
        <v>45626</v>
      </c>
      <c r="AN3" s="33">
        <f t="shared" si="0"/>
        <v>45627</v>
      </c>
      <c r="AO3" s="33">
        <f t="shared" si="0"/>
        <v>45628</v>
      </c>
      <c r="AP3" s="33">
        <f t="shared" si="0"/>
        <v>45629</v>
      </c>
      <c r="AQ3" s="33">
        <f t="shared" si="0"/>
        <v>45630</v>
      </c>
      <c r="AR3" s="33">
        <f t="shared" si="0"/>
        <v>45631</v>
      </c>
      <c r="AS3" s="33">
        <f t="shared" si="0"/>
        <v>45632</v>
      </c>
      <c r="AT3" s="33">
        <f t="shared" si="0"/>
        <v>45633</v>
      </c>
      <c r="AU3" s="33">
        <f t="shared" si="0"/>
        <v>45634</v>
      </c>
      <c r="AV3" s="33">
        <f t="shared" si="0"/>
        <v>45635</v>
      </c>
      <c r="AW3" s="33">
        <f t="shared" si="0"/>
        <v>45636</v>
      </c>
      <c r="AX3" s="33">
        <f t="shared" si="0"/>
        <v>45637</v>
      </c>
      <c r="AY3" s="33">
        <f t="shared" si="0"/>
        <v>45638</v>
      </c>
      <c r="AZ3" s="33">
        <f t="shared" si="0"/>
        <v>45639</v>
      </c>
      <c r="BA3" s="33">
        <f t="shared" si="0"/>
        <v>45640</v>
      </c>
      <c r="BB3" s="33">
        <f t="shared" si="0"/>
        <v>45641</v>
      </c>
      <c r="BC3" s="33">
        <f t="shared" si="0"/>
        <v>45642</v>
      </c>
      <c r="BD3" s="33">
        <f t="shared" si="0"/>
        <v>45643</v>
      </c>
      <c r="BE3" s="33">
        <f t="shared" si="0"/>
        <v>45644</v>
      </c>
      <c r="BF3" s="33">
        <f t="shared" si="0"/>
        <v>45645</v>
      </c>
      <c r="BG3" s="33">
        <f t="shared" si="0"/>
        <v>45646</v>
      </c>
      <c r="BH3" s="33">
        <f t="shared" si="0"/>
        <v>45647</v>
      </c>
      <c r="BI3" s="33">
        <f t="shared" si="0"/>
        <v>45648</v>
      </c>
      <c r="BJ3" s="33">
        <f t="shared" si="0"/>
        <v>45649</v>
      </c>
      <c r="BK3" s="33">
        <f t="shared" si="0"/>
        <v>45650</v>
      </c>
      <c r="BL3" s="33">
        <f t="shared" si="0"/>
        <v>45651</v>
      </c>
      <c r="BM3" s="33">
        <f t="shared" si="0"/>
        <v>45652</v>
      </c>
      <c r="BN3" s="33">
        <f t="shared" si="0"/>
        <v>45653</v>
      </c>
      <c r="BO3" s="33">
        <f t="shared" si="0"/>
        <v>45654</v>
      </c>
      <c r="BP3" s="33">
        <f t="shared" si="0"/>
        <v>45655</v>
      </c>
      <c r="BQ3" s="33">
        <f t="shared" si="0"/>
        <v>45656</v>
      </c>
      <c r="BR3" s="33">
        <f t="shared" si="0"/>
        <v>45657</v>
      </c>
      <c r="BS3" s="33">
        <f t="shared" si="0"/>
        <v>45658</v>
      </c>
      <c r="BT3" s="33">
        <f t="shared" si="0"/>
        <v>45659</v>
      </c>
      <c r="BU3" s="33">
        <f t="shared" si="0"/>
        <v>45660</v>
      </c>
      <c r="BV3" s="33">
        <f t="shared" si="0"/>
        <v>45661</v>
      </c>
      <c r="BW3" s="33">
        <f t="shared" si="0"/>
        <v>45662</v>
      </c>
      <c r="BX3" s="33">
        <f t="shared" si="0"/>
        <v>45663</v>
      </c>
      <c r="BY3" s="33">
        <f t="shared" si="0"/>
        <v>45664</v>
      </c>
      <c r="BZ3" s="33">
        <f t="shared" si="0"/>
        <v>45665</v>
      </c>
      <c r="CA3" s="33">
        <f t="shared" si="0"/>
        <v>45666</v>
      </c>
      <c r="CB3" s="33">
        <f t="shared" si="0"/>
        <v>45667</v>
      </c>
      <c r="CC3" s="33">
        <f t="shared" si="0"/>
        <v>45668</v>
      </c>
      <c r="CD3" s="33">
        <f t="shared" si="0"/>
        <v>45669</v>
      </c>
      <c r="CE3" s="33">
        <f t="shared" si="0"/>
        <v>45670</v>
      </c>
      <c r="CF3" s="33">
        <f t="shared" si="0"/>
        <v>45671</v>
      </c>
      <c r="CG3" s="33">
        <f t="shared" ref="CG3:CY3" si="1">IFERROR(IF(CF3+1&lt;$O$2+1,CF3+1,""),"")</f>
        <v>45672</v>
      </c>
      <c r="CH3" s="33">
        <f t="shared" si="1"/>
        <v>45673</v>
      </c>
      <c r="CI3" s="33">
        <f t="shared" si="1"/>
        <v>45674</v>
      </c>
      <c r="CJ3" s="33">
        <f t="shared" si="1"/>
        <v>45675</v>
      </c>
      <c r="CK3" s="33">
        <f t="shared" si="1"/>
        <v>45676</v>
      </c>
      <c r="CL3" s="33">
        <f t="shared" si="1"/>
        <v>45677</v>
      </c>
      <c r="CM3" s="33">
        <f t="shared" si="1"/>
        <v>45678</v>
      </c>
      <c r="CN3" s="33">
        <f t="shared" si="1"/>
        <v>45679</v>
      </c>
      <c r="CO3" s="33">
        <f t="shared" si="1"/>
        <v>45680</v>
      </c>
      <c r="CP3" s="33">
        <f t="shared" si="1"/>
        <v>45681</v>
      </c>
      <c r="CQ3" s="33">
        <f t="shared" si="1"/>
        <v>45682</v>
      </c>
      <c r="CR3" s="33">
        <f t="shared" si="1"/>
        <v>45683</v>
      </c>
      <c r="CS3" s="33">
        <f t="shared" si="1"/>
        <v>45684</v>
      </c>
      <c r="CT3" s="33">
        <f t="shared" si="1"/>
        <v>45685</v>
      </c>
      <c r="CU3" s="33">
        <f t="shared" si="1"/>
        <v>45686</v>
      </c>
      <c r="CV3" s="33">
        <f t="shared" si="1"/>
        <v>45687</v>
      </c>
      <c r="CW3" s="33">
        <f t="shared" si="1"/>
        <v>45688</v>
      </c>
      <c r="CX3" s="33">
        <f t="shared" si="1"/>
        <v>45689</v>
      </c>
      <c r="CY3" s="33">
        <f t="shared" si="1"/>
        <v>45690</v>
      </c>
      <c r="CZ3" s="33">
        <f>IFERROR(IF(CY3+1&lt;$O$2+1,CY3+1,""),"")</f>
        <v>45691</v>
      </c>
      <c r="DA3" s="33" t="str">
        <f>IFERROR(IF(CZ3+1&lt;$O$2+1,CZ3+1,""),"")</f>
        <v/>
      </c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</row>
    <row r="4" spans="1:129" ht="15" customHeight="1" x14ac:dyDescent="0.2">
      <c r="A4" s="55">
        <v>1</v>
      </c>
      <c r="B4" s="15" t="s">
        <v>18</v>
      </c>
      <c r="C4" t="s">
        <v>19</v>
      </c>
      <c r="D4" t="s">
        <v>20</v>
      </c>
      <c r="E4" t="s">
        <v>156</v>
      </c>
      <c r="F4" t="s">
        <v>97</v>
      </c>
      <c r="G4" t="s">
        <v>23</v>
      </c>
      <c r="I4" t="s">
        <v>25</v>
      </c>
      <c r="J4" t="s">
        <v>26</v>
      </c>
      <c r="K4" s="9"/>
      <c r="L4" s="9"/>
      <c r="M4" s="5"/>
      <c r="N4" s="56">
        <v>45662</v>
      </c>
      <c r="O4" s="56">
        <v>45686</v>
      </c>
      <c r="P4" s="5"/>
      <c r="Q4" s="3">
        <f>O4-N4</f>
        <v>24</v>
      </c>
      <c r="R4" s="3"/>
      <c r="S4">
        <f>IF(AND(S$3&gt;= $N4, S$3&lt;$O4), 1, 0)</f>
        <v>0</v>
      </c>
      <c r="T4">
        <f t="shared" ref="S4:AX19" si="2">IF(AND(T$3&gt;= $N4, T$3&lt;$O4), 1, 0)</f>
        <v>0</v>
      </c>
      <c r="U4">
        <f t="shared" si="2"/>
        <v>0</v>
      </c>
      <c r="V4">
        <f t="shared" si="2"/>
        <v>0</v>
      </c>
      <c r="W4">
        <f t="shared" si="2"/>
        <v>0</v>
      </c>
      <c r="X4">
        <f t="shared" si="2"/>
        <v>0</v>
      </c>
      <c r="Y4">
        <f t="shared" si="2"/>
        <v>0</v>
      </c>
      <c r="Z4">
        <f t="shared" si="2"/>
        <v>0</v>
      </c>
      <c r="AA4">
        <f t="shared" si="2"/>
        <v>0</v>
      </c>
      <c r="AB4">
        <f t="shared" si="2"/>
        <v>0</v>
      </c>
      <c r="AC4">
        <f t="shared" si="2"/>
        <v>0</v>
      </c>
      <c r="AD4">
        <f t="shared" si="2"/>
        <v>0</v>
      </c>
      <c r="AE4">
        <f t="shared" si="2"/>
        <v>0</v>
      </c>
      <c r="AF4">
        <f t="shared" si="2"/>
        <v>0</v>
      </c>
      <c r="AG4">
        <f t="shared" si="2"/>
        <v>0</v>
      </c>
      <c r="AH4">
        <f t="shared" si="2"/>
        <v>0</v>
      </c>
      <c r="AI4">
        <f t="shared" si="2"/>
        <v>0</v>
      </c>
      <c r="AJ4">
        <f t="shared" si="2"/>
        <v>0</v>
      </c>
      <c r="AK4">
        <f t="shared" si="2"/>
        <v>0</v>
      </c>
      <c r="AL4">
        <f t="shared" si="2"/>
        <v>0</v>
      </c>
      <c r="AM4">
        <f t="shared" si="2"/>
        <v>0</v>
      </c>
      <c r="AN4">
        <f t="shared" si="2"/>
        <v>0</v>
      </c>
      <c r="AO4">
        <f t="shared" si="2"/>
        <v>0</v>
      </c>
      <c r="AP4">
        <f t="shared" si="2"/>
        <v>0</v>
      </c>
      <c r="AQ4">
        <f t="shared" si="2"/>
        <v>0</v>
      </c>
      <c r="AR4">
        <f t="shared" si="2"/>
        <v>0</v>
      </c>
      <c r="AS4">
        <f t="shared" si="2"/>
        <v>0</v>
      </c>
      <c r="AT4">
        <f t="shared" si="2"/>
        <v>0</v>
      </c>
      <c r="AU4">
        <f t="shared" si="2"/>
        <v>0</v>
      </c>
      <c r="AV4">
        <f t="shared" si="2"/>
        <v>0</v>
      </c>
      <c r="AW4">
        <f t="shared" si="2"/>
        <v>0</v>
      </c>
      <c r="AX4">
        <f t="shared" si="2"/>
        <v>0</v>
      </c>
      <c r="AY4">
        <f t="shared" ref="AY4:CZ7" si="3">IF(AND(AY$3&gt;= $N4, AY$3&lt;$O4), 1, 0)</f>
        <v>0</v>
      </c>
      <c r="AZ4">
        <f t="shared" si="3"/>
        <v>0</v>
      </c>
      <c r="BA4">
        <f t="shared" si="3"/>
        <v>0</v>
      </c>
      <c r="BB4">
        <f t="shared" si="3"/>
        <v>0</v>
      </c>
      <c r="BC4">
        <f t="shared" si="3"/>
        <v>0</v>
      </c>
      <c r="BD4">
        <f t="shared" si="3"/>
        <v>0</v>
      </c>
      <c r="BE4">
        <f t="shared" si="3"/>
        <v>0</v>
      </c>
      <c r="BF4">
        <f t="shared" si="3"/>
        <v>0</v>
      </c>
      <c r="BG4">
        <f t="shared" si="3"/>
        <v>0</v>
      </c>
      <c r="BH4">
        <f t="shared" si="3"/>
        <v>0</v>
      </c>
      <c r="BI4">
        <f t="shared" si="3"/>
        <v>0</v>
      </c>
      <c r="BJ4">
        <f t="shared" si="3"/>
        <v>0</v>
      </c>
      <c r="BK4">
        <f t="shared" si="3"/>
        <v>0</v>
      </c>
      <c r="BL4">
        <f t="shared" si="3"/>
        <v>0</v>
      </c>
      <c r="BM4">
        <f t="shared" si="3"/>
        <v>0</v>
      </c>
      <c r="BN4">
        <f t="shared" si="3"/>
        <v>0</v>
      </c>
      <c r="BO4">
        <f t="shared" si="3"/>
        <v>0</v>
      </c>
      <c r="BP4">
        <f t="shared" si="3"/>
        <v>0</v>
      </c>
      <c r="BQ4">
        <f t="shared" si="3"/>
        <v>0</v>
      </c>
      <c r="BR4">
        <f t="shared" si="3"/>
        <v>0</v>
      </c>
      <c r="BS4">
        <f t="shared" si="3"/>
        <v>0</v>
      </c>
      <c r="BT4">
        <f t="shared" si="3"/>
        <v>0</v>
      </c>
      <c r="BU4">
        <f t="shared" si="3"/>
        <v>0</v>
      </c>
      <c r="BV4">
        <f t="shared" si="3"/>
        <v>0</v>
      </c>
      <c r="BW4">
        <f t="shared" si="3"/>
        <v>1</v>
      </c>
      <c r="BX4">
        <f t="shared" si="3"/>
        <v>1</v>
      </c>
      <c r="BY4">
        <f t="shared" si="3"/>
        <v>1</v>
      </c>
      <c r="BZ4">
        <f t="shared" si="3"/>
        <v>1</v>
      </c>
      <c r="CA4">
        <f t="shared" si="3"/>
        <v>1</v>
      </c>
      <c r="CB4">
        <f t="shared" si="3"/>
        <v>1</v>
      </c>
      <c r="CC4">
        <f t="shared" si="3"/>
        <v>1</v>
      </c>
      <c r="CD4">
        <f t="shared" si="3"/>
        <v>1</v>
      </c>
      <c r="CE4">
        <f t="shared" si="3"/>
        <v>1</v>
      </c>
      <c r="CF4">
        <f t="shared" si="3"/>
        <v>1</v>
      </c>
      <c r="CG4">
        <f t="shared" si="3"/>
        <v>1</v>
      </c>
      <c r="CH4">
        <f t="shared" si="3"/>
        <v>1</v>
      </c>
      <c r="CI4">
        <f t="shared" si="3"/>
        <v>1</v>
      </c>
      <c r="CJ4">
        <f t="shared" si="3"/>
        <v>1</v>
      </c>
      <c r="CK4">
        <f t="shared" si="3"/>
        <v>1</v>
      </c>
      <c r="CL4">
        <f t="shared" si="3"/>
        <v>1</v>
      </c>
      <c r="CM4">
        <f t="shared" si="3"/>
        <v>1</v>
      </c>
      <c r="CN4">
        <f t="shared" si="3"/>
        <v>1</v>
      </c>
      <c r="CO4">
        <f t="shared" si="3"/>
        <v>1</v>
      </c>
      <c r="CP4">
        <f t="shared" si="3"/>
        <v>1</v>
      </c>
      <c r="CQ4">
        <f t="shared" si="3"/>
        <v>1</v>
      </c>
      <c r="CR4">
        <f t="shared" si="3"/>
        <v>1</v>
      </c>
      <c r="CS4">
        <f t="shared" si="3"/>
        <v>1</v>
      </c>
      <c r="CT4">
        <f t="shared" si="3"/>
        <v>1</v>
      </c>
      <c r="CU4">
        <f t="shared" si="3"/>
        <v>0</v>
      </c>
      <c r="CV4">
        <f t="shared" si="3"/>
        <v>0</v>
      </c>
      <c r="CW4">
        <f t="shared" si="3"/>
        <v>0</v>
      </c>
      <c r="CX4">
        <f t="shared" si="3"/>
        <v>0</v>
      </c>
      <c r="CY4">
        <f t="shared" si="3"/>
        <v>0</v>
      </c>
      <c r="CZ4">
        <f t="shared" si="3"/>
        <v>0</v>
      </c>
    </row>
    <row r="5" spans="1:129" ht="15" customHeight="1" x14ac:dyDescent="0.2">
      <c r="A5" s="55"/>
      <c r="B5" s="15" t="s">
        <v>18</v>
      </c>
      <c r="C5" t="s">
        <v>99</v>
      </c>
      <c r="D5" t="s">
        <v>20</v>
      </c>
      <c r="E5" t="s">
        <v>156</v>
      </c>
      <c r="F5" t="s">
        <v>97</v>
      </c>
      <c r="G5" t="s">
        <v>23</v>
      </c>
      <c r="H5" t="s">
        <v>24</v>
      </c>
      <c r="I5" t="s">
        <v>101</v>
      </c>
      <c r="J5" t="s">
        <v>26</v>
      </c>
      <c r="K5" s="10"/>
      <c r="L5" s="25"/>
      <c r="M5" s="9"/>
      <c r="N5" s="56">
        <v>45627</v>
      </c>
      <c r="O5" s="56">
        <v>45662</v>
      </c>
      <c r="P5" s="5"/>
      <c r="Q5" s="3">
        <f t="shared" ref="Q5:Q53" si="4">O5-N5</f>
        <v>35</v>
      </c>
      <c r="R5" s="3"/>
      <c r="S5">
        <f t="shared" si="2"/>
        <v>0</v>
      </c>
      <c r="T5">
        <f t="shared" ref="T5:CE8" si="5">IF(AND(T$3&gt;= $N5, T$3&lt;$O5), 1, 0)</f>
        <v>0</v>
      </c>
      <c r="U5">
        <f t="shared" si="5"/>
        <v>0</v>
      </c>
      <c r="V5">
        <f t="shared" si="5"/>
        <v>0</v>
      </c>
      <c r="W5">
        <f t="shared" si="5"/>
        <v>0</v>
      </c>
      <c r="X5">
        <f t="shared" si="5"/>
        <v>0</v>
      </c>
      <c r="Y5">
        <f t="shared" si="5"/>
        <v>0</v>
      </c>
      <c r="Z5">
        <f t="shared" si="5"/>
        <v>0</v>
      </c>
      <c r="AA5">
        <f t="shared" si="5"/>
        <v>0</v>
      </c>
      <c r="AB5">
        <f t="shared" si="5"/>
        <v>0</v>
      </c>
      <c r="AC5">
        <f t="shared" si="5"/>
        <v>0</v>
      </c>
      <c r="AD5">
        <f t="shared" si="5"/>
        <v>0</v>
      </c>
      <c r="AE5">
        <f t="shared" si="5"/>
        <v>0</v>
      </c>
      <c r="AF5">
        <f t="shared" si="5"/>
        <v>0</v>
      </c>
      <c r="AG5">
        <f t="shared" si="5"/>
        <v>0</v>
      </c>
      <c r="AH5">
        <f t="shared" si="5"/>
        <v>0</v>
      </c>
      <c r="AI5">
        <f t="shared" si="5"/>
        <v>0</v>
      </c>
      <c r="AJ5">
        <f t="shared" si="5"/>
        <v>0</v>
      </c>
      <c r="AK5">
        <f t="shared" si="5"/>
        <v>0</v>
      </c>
      <c r="AL5">
        <f t="shared" si="5"/>
        <v>0</v>
      </c>
      <c r="AM5">
        <f t="shared" si="5"/>
        <v>0</v>
      </c>
      <c r="AN5">
        <f t="shared" si="5"/>
        <v>1</v>
      </c>
      <c r="AO5">
        <f t="shared" si="5"/>
        <v>1</v>
      </c>
      <c r="AP5">
        <f t="shared" si="5"/>
        <v>1</v>
      </c>
      <c r="AQ5">
        <f t="shared" si="5"/>
        <v>1</v>
      </c>
      <c r="AR5">
        <f t="shared" si="5"/>
        <v>1</v>
      </c>
      <c r="AS5">
        <f t="shared" si="5"/>
        <v>1</v>
      </c>
      <c r="AT5">
        <f t="shared" si="5"/>
        <v>1</v>
      </c>
      <c r="AU5">
        <f t="shared" si="5"/>
        <v>1</v>
      </c>
      <c r="AV5">
        <f t="shared" si="5"/>
        <v>1</v>
      </c>
      <c r="AW5">
        <f t="shared" si="5"/>
        <v>1</v>
      </c>
      <c r="AX5">
        <f t="shared" si="5"/>
        <v>1</v>
      </c>
      <c r="AY5">
        <f t="shared" si="5"/>
        <v>1</v>
      </c>
      <c r="AZ5">
        <f t="shared" si="5"/>
        <v>1</v>
      </c>
      <c r="BA5">
        <f t="shared" si="5"/>
        <v>1</v>
      </c>
      <c r="BB5">
        <f t="shared" si="5"/>
        <v>1</v>
      </c>
      <c r="BC5">
        <f t="shared" si="5"/>
        <v>1</v>
      </c>
      <c r="BD5">
        <f t="shared" si="5"/>
        <v>1</v>
      </c>
      <c r="BE5">
        <f t="shared" si="5"/>
        <v>1</v>
      </c>
      <c r="BF5">
        <f t="shared" si="5"/>
        <v>1</v>
      </c>
      <c r="BG5">
        <f t="shared" si="5"/>
        <v>1</v>
      </c>
      <c r="BH5">
        <f t="shared" si="5"/>
        <v>1</v>
      </c>
      <c r="BI5">
        <f t="shared" si="5"/>
        <v>1</v>
      </c>
      <c r="BJ5">
        <f t="shared" si="5"/>
        <v>1</v>
      </c>
      <c r="BK5">
        <f t="shared" si="5"/>
        <v>1</v>
      </c>
      <c r="BL5">
        <f t="shared" si="5"/>
        <v>1</v>
      </c>
      <c r="BM5">
        <f t="shared" si="5"/>
        <v>1</v>
      </c>
      <c r="BN5">
        <f t="shared" si="5"/>
        <v>1</v>
      </c>
      <c r="BO5">
        <f t="shared" si="5"/>
        <v>1</v>
      </c>
      <c r="BP5">
        <f t="shared" si="5"/>
        <v>1</v>
      </c>
      <c r="BQ5">
        <f t="shared" si="5"/>
        <v>1</v>
      </c>
      <c r="BR5">
        <f t="shared" si="5"/>
        <v>1</v>
      </c>
      <c r="BS5">
        <f t="shared" si="5"/>
        <v>1</v>
      </c>
      <c r="BT5">
        <f t="shared" si="5"/>
        <v>1</v>
      </c>
      <c r="BU5">
        <f t="shared" si="5"/>
        <v>1</v>
      </c>
      <c r="BV5">
        <f t="shared" si="5"/>
        <v>1</v>
      </c>
      <c r="BW5">
        <f t="shared" si="5"/>
        <v>0</v>
      </c>
      <c r="BX5">
        <f t="shared" si="5"/>
        <v>0</v>
      </c>
      <c r="BY5">
        <f t="shared" si="5"/>
        <v>0</v>
      </c>
      <c r="BZ5">
        <f t="shared" si="5"/>
        <v>0</v>
      </c>
      <c r="CA5">
        <f t="shared" si="5"/>
        <v>0</v>
      </c>
      <c r="CB5">
        <f t="shared" si="5"/>
        <v>0</v>
      </c>
      <c r="CC5">
        <f t="shared" si="5"/>
        <v>0</v>
      </c>
      <c r="CD5">
        <f t="shared" si="5"/>
        <v>0</v>
      </c>
      <c r="CE5">
        <f t="shared" si="5"/>
        <v>0</v>
      </c>
      <c r="CF5">
        <f t="shared" si="3"/>
        <v>0</v>
      </c>
      <c r="CG5">
        <f t="shared" si="3"/>
        <v>0</v>
      </c>
      <c r="CH5">
        <f t="shared" si="3"/>
        <v>0</v>
      </c>
      <c r="CI5">
        <f t="shared" si="3"/>
        <v>0</v>
      </c>
      <c r="CJ5">
        <f t="shared" si="3"/>
        <v>0</v>
      </c>
      <c r="CK5">
        <f t="shared" si="3"/>
        <v>0</v>
      </c>
      <c r="CL5">
        <f t="shared" si="3"/>
        <v>0</v>
      </c>
      <c r="CM5">
        <f t="shared" si="3"/>
        <v>0</v>
      </c>
      <c r="CN5">
        <f t="shared" si="3"/>
        <v>0</v>
      </c>
      <c r="CO5">
        <f t="shared" si="3"/>
        <v>0</v>
      </c>
      <c r="CP5">
        <f t="shared" si="3"/>
        <v>0</v>
      </c>
      <c r="CQ5">
        <f t="shared" si="3"/>
        <v>0</v>
      </c>
      <c r="CR5">
        <f t="shared" si="3"/>
        <v>0</v>
      </c>
      <c r="CS5">
        <f t="shared" si="3"/>
        <v>0</v>
      </c>
      <c r="CT5">
        <f t="shared" si="3"/>
        <v>0</v>
      </c>
      <c r="CU5">
        <f t="shared" si="3"/>
        <v>0</v>
      </c>
      <c r="CV5">
        <f t="shared" si="3"/>
        <v>0</v>
      </c>
      <c r="CW5">
        <f t="shared" si="3"/>
        <v>0</v>
      </c>
      <c r="CX5">
        <f t="shared" si="3"/>
        <v>0</v>
      </c>
      <c r="CY5">
        <f t="shared" si="3"/>
        <v>0</v>
      </c>
      <c r="CZ5">
        <f t="shared" si="3"/>
        <v>0</v>
      </c>
    </row>
    <row r="6" spans="1:129" ht="15" customHeight="1" x14ac:dyDescent="0.2">
      <c r="A6" s="27">
        <v>2</v>
      </c>
      <c r="B6" s="15" t="s">
        <v>18</v>
      </c>
      <c r="C6" t="s">
        <v>30</v>
      </c>
      <c r="D6" t="s">
        <v>20</v>
      </c>
      <c r="E6" t="s">
        <v>103</v>
      </c>
      <c r="F6" t="s">
        <v>103</v>
      </c>
      <c r="G6" t="s">
        <v>23</v>
      </c>
      <c r="H6" t="s">
        <v>24</v>
      </c>
      <c r="I6" t="s">
        <v>25</v>
      </c>
      <c r="J6" t="s">
        <v>26</v>
      </c>
      <c r="K6" s="9"/>
      <c r="L6" s="9"/>
      <c r="M6" s="5"/>
      <c r="N6" s="35">
        <v>45611</v>
      </c>
      <c r="O6" s="35">
        <v>45677</v>
      </c>
      <c r="P6" s="5"/>
      <c r="Q6" s="3">
        <f t="shared" si="4"/>
        <v>66</v>
      </c>
      <c r="R6" s="3"/>
      <c r="S6">
        <f t="shared" si="2"/>
        <v>0</v>
      </c>
      <c r="T6">
        <f t="shared" si="5"/>
        <v>0</v>
      </c>
      <c r="U6">
        <f t="shared" si="5"/>
        <v>0</v>
      </c>
      <c r="V6">
        <f t="shared" si="5"/>
        <v>0</v>
      </c>
      <c r="W6">
        <f t="shared" si="5"/>
        <v>0</v>
      </c>
      <c r="X6">
        <f t="shared" si="5"/>
        <v>1</v>
      </c>
      <c r="Y6">
        <f t="shared" si="5"/>
        <v>1</v>
      </c>
      <c r="Z6">
        <f t="shared" si="5"/>
        <v>1</v>
      </c>
      <c r="AA6">
        <f t="shared" si="5"/>
        <v>1</v>
      </c>
      <c r="AB6">
        <f t="shared" si="5"/>
        <v>1</v>
      </c>
      <c r="AC6">
        <f t="shared" si="5"/>
        <v>1</v>
      </c>
      <c r="AD6">
        <f t="shared" si="5"/>
        <v>1</v>
      </c>
      <c r="AE6">
        <f t="shared" si="5"/>
        <v>1</v>
      </c>
      <c r="AF6">
        <f t="shared" si="5"/>
        <v>1</v>
      </c>
      <c r="AG6">
        <f t="shared" si="5"/>
        <v>1</v>
      </c>
      <c r="AH6">
        <f t="shared" si="5"/>
        <v>1</v>
      </c>
      <c r="AI6">
        <f t="shared" si="5"/>
        <v>1</v>
      </c>
      <c r="AJ6">
        <f t="shared" si="5"/>
        <v>1</v>
      </c>
      <c r="AK6">
        <f t="shared" si="5"/>
        <v>1</v>
      </c>
      <c r="AL6">
        <f t="shared" si="5"/>
        <v>1</v>
      </c>
      <c r="AM6">
        <f t="shared" si="5"/>
        <v>1</v>
      </c>
      <c r="AN6">
        <f t="shared" si="5"/>
        <v>1</v>
      </c>
      <c r="AO6">
        <f t="shared" si="5"/>
        <v>1</v>
      </c>
      <c r="AP6">
        <f t="shared" si="5"/>
        <v>1</v>
      </c>
      <c r="AQ6">
        <f t="shared" si="5"/>
        <v>1</v>
      </c>
      <c r="AR6">
        <f t="shared" si="5"/>
        <v>1</v>
      </c>
      <c r="AS6">
        <f t="shared" si="5"/>
        <v>1</v>
      </c>
      <c r="AT6">
        <f t="shared" si="5"/>
        <v>1</v>
      </c>
      <c r="AU6">
        <f t="shared" si="5"/>
        <v>1</v>
      </c>
      <c r="AV6">
        <f t="shared" si="5"/>
        <v>1</v>
      </c>
      <c r="AW6">
        <f t="shared" si="5"/>
        <v>1</v>
      </c>
      <c r="AX6">
        <f t="shared" si="5"/>
        <v>1</v>
      </c>
      <c r="AY6">
        <f t="shared" si="5"/>
        <v>1</v>
      </c>
      <c r="AZ6">
        <f t="shared" si="5"/>
        <v>1</v>
      </c>
      <c r="BA6">
        <f t="shared" si="5"/>
        <v>1</v>
      </c>
      <c r="BB6">
        <f t="shared" si="5"/>
        <v>1</v>
      </c>
      <c r="BC6">
        <f t="shared" si="5"/>
        <v>1</v>
      </c>
      <c r="BD6">
        <f t="shared" si="5"/>
        <v>1</v>
      </c>
      <c r="BE6">
        <f t="shared" si="5"/>
        <v>1</v>
      </c>
      <c r="BF6">
        <f t="shared" si="5"/>
        <v>1</v>
      </c>
      <c r="BG6">
        <f t="shared" si="5"/>
        <v>1</v>
      </c>
      <c r="BH6">
        <f t="shared" si="5"/>
        <v>1</v>
      </c>
      <c r="BI6">
        <f t="shared" si="5"/>
        <v>1</v>
      </c>
      <c r="BJ6">
        <f t="shared" si="5"/>
        <v>1</v>
      </c>
      <c r="BK6">
        <f t="shared" si="5"/>
        <v>1</v>
      </c>
      <c r="BL6">
        <f t="shared" si="5"/>
        <v>1</v>
      </c>
      <c r="BM6">
        <f t="shared" si="5"/>
        <v>1</v>
      </c>
      <c r="BN6">
        <f t="shared" si="5"/>
        <v>1</v>
      </c>
      <c r="BO6">
        <f t="shared" si="5"/>
        <v>1</v>
      </c>
      <c r="BP6">
        <f t="shared" si="5"/>
        <v>1</v>
      </c>
      <c r="BQ6">
        <f t="shared" si="5"/>
        <v>1</v>
      </c>
      <c r="BR6">
        <f t="shared" si="5"/>
        <v>1</v>
      </c>
      <c r="BS6">
        <f t="shared" si="5"/>
        <v>1</v>
      </c>
      <c r="BT6">
        <f t="shared" si="5"/>
        <v>1</v>
      </c>
      <c r="BU6">
        <f t="shared" si="5"/>
        <v>1</v>
      </c>
      <c r="BV6">
        <f t="shared" si="5"/>
        <v>1</v>
      </c>
      <c r="BW6">
        <f t="shared" si="5"/>
        <v>1</v>
      </c>
      <c r="BX6">
        <f t="shared" si="5"/>
        <v>1</v>
      </c>
      <c r="BY6">
        <f t="shared" si="5"/>
        <v>1</v>
      </c>
      <c r="BZ6">
        <f t="shared" si="5"/>
        <v>1</v>
      </c>
      <c r="CA6">
        <f t="shared" si="5"/>
        <v>1</v>
      </c>
      <c r="CB6">
        <f t="shared" si="5"/>
        <v>1</v>
      </c>
      <c r="CC6">
        <f t="shared" si="5"/>
        <v>1</v>
      </c>
      <c r="CD6">
        <f t="shared" si="5"/>
        <v>1</v>
      </c>
      <c r="CE6">
        <f t="shared" si="5"/>
        <v>1</v>
      </c>
      <c r="CF6">
        <f t="shared" si="3"/>
        <v>1</v>
      </c>
      <c r="CG6">
        <f t="shared" si="3"/>
        <v>1</v>
      </c>
      <c r="CH6">
        <f t="shared" si="3"/>
        <v>1</v>
      </c>
      <c r="CI6">
        <f t="shared" si="3"/>
        <v>1</v>
      </c>
      <c r="CJ6">
        <f t="shared" si="3"/>
        <v>1</v>
      </c>
      <c r="CK6">
        <f t="shared" si="3"/>
        <v>1</v>
      </c>
      <c r="CL6">
        <f t="shared" si="3"/>
        <v>0</v>
      </c>
      <c r="CM6">
        <f t="shared" si="3"/>
        <v>0</v>
      </c>
      <c r="CN6">
        <f t="shared" si="3"/>
        <v>0</v>
      </c>
      <c r="CO6">
        <f t="shared" si="3"/>
        <v>0</v>
      </c>
      <c r="CP6">
        <f t="shared" si="3"/>
        <v>0</v>
      </c>
      <c r="CQ6">
        <f t="shared" si="3"/>
        <v>0</v>
      </c>
      <c r="CR6">
        <f t="shared" si="3"/>
        <v>0</v>
      </c>
      <c r="CS6">
        <f t="shared" si="3"/>
        <v>0</v>
      </c>
      <c r="CT6">
        <f t="shared" si="3"/>
        <v>0</v>
      </c>
      <c r="CU6">
        <f t="shared" si="3"/>
        <v>0</v>
      </c>
      <c r="CV6">
        <f t="shared" si="3"/>
        <v>0</v>
      </c>
      <c r="CW6">
        <f t="shared" si="3"/>
        <v>0</v>
      </c>
      <c r="CX6">
        <f t="shared" si="3"/>
        <v>0</v>
      </c>
      <c r="CY6">
        <f t="shared" si="3"/>
        <v>0</v>
      </c>
      <c r="CZ6">
        <f t="shared" si="3"/>
        <v>0</v>
      </c>
    </row>
    <row r="7" spans="1:129" ht="15" customHeight="1" x14ac:dyDescent="0.2">
      <c r="A7" s="55">
        <v>3</v>
      </c>
      <c r="B7" s="15" t="s">
        <v>18</v>
      </c>
      <c r="C7" s="2" t="s">
        <v>33</v>
      </c>
      <c r="D7" t="s">
        <v>20</v>
      </c>
      <c r="E7" t="s">
        <v>157</v>
      </c>
      <c r="F7" t="s">
        <v>157</v>
      </c>
      <c r="G7" t="s">
        <v>23</v>
      </c>
      <c r="H7" t="s">
        <v>24</v>
      </c>
      <c r="I7" t="s">
        <v>25</v>
      </c>
      <c r="J7" t="s">
        <v>26</v>
      </c>
      <c r="K7" s="10"/>
      <c r="L7" s="25"/>
      <c r="M7" s="9"/>
      <c r="N7" s="35">
        <v>45611</v>
      </c>
      <c r="O7" s="35">
        <v>45662</v>
      </c>
      <c r="P7" s="5"/>
      <c r="Q7" s="3">
        <f t="shared" si="4"/>
        <v>51</v>
      </c>
      <c r="R7" s="3"/>
      <c r="S7">
        <f t="shared" si="2"/>
        <v>0</v>
      </c>
      <c r="T7">
        <f t="shared" si="5"/>
        <v>0</v>
      </c>
      <c r="U7">
        <f t="shared" si="5"/>
        <v>0</v>
      </c>
      <c r="V7">
        <f t="shared" si="5"/>
        <v>0</v>
      </c>
      <c r="W7">
        <f t="shared" si="5"/>
        <v>0</v>
      </c>
      <c r="X7">
        <f t="shared" si="5"/>
        <v>1</v>
      </c>
      <c r="Y7">
        <f t="shared" si="5"/>
        <v>1</v>
      </c>
      <c r="Z7">
        <f t="shared" si="5"/>
        <v>1</v>
      </c>
      <c r="AA7">
        <f t="shared" si="5"/>
        <v>1</v>
      </c>
      <c r="AB7">
        <f t="shared" si="5"/>
        <v>1</v>
      </c>
      <c r="AC7">
        <f t="shared" si="5"/>
        <v>1</v>
      </c>
      <c r="AD7">
        <f t="shared" si="5"/>
        <v>1</v>
      </c>
      <c r="AE7">
        <f t="shared" si="5"/>
        <v>1</v>
      </c>
      <c r="AF7">
        <f t="shared" si="5"/>
        <v>1</v>
      </c>
      <c r="AG7">
        <f t="shared" si="5"/>
        <v>1</v>
      </c>
      <c r="AH7">
        <f t="shared" si="5"/>
        <v>1</v>
      </c>
      <c r="AI7">
        <f t="shared" si="5"/>
        <v>1</v>
      </c>
      <c r="AJ7">
        <f t="shared" si="5"/>
        <v>1</v>
      </c>
      <c r="AK7">
        <f t="shared" si="5"/>
        <v>1</v>
      </c>
      <c r="AL7">
        <f t="shared" si="5"/>
        <v>1</v>
      </c>
      <c r="AM7">
        <f t="shared" si="5"/>
        <v>1</v>
      </c>
      <c r="AN7">
        <f t="shared" si="5"/>
        <v>1</v>
      </c>
      <c r="AO7">
        <f t="shared" si="5"/>
        <v>1</v>
      </c>
      <c r="AP7">
        <f t="shared" si="5"/>
        <v>1</v>
      </c>
      <c r="AQ7">
        <f t="shared" si="5"/>
        <v>1</v>
      </c>
      <c r="AR7">
        <f t="shared" si="5"/>
        <v>1</v>
      </c>
      <c r="AS7">
        <f t="shared" si="5"/>
        <v>1</v>
      </c>
      <c r="AT7">
        <f t="shared" si="5"/>
        <v>1</v>
      </c>
      <c r="AU7">
        <f t="shared" si="5"/>
        <v>1</v>
      </c>
      <c r="AV7">
        <f t="shared" si="5"/>
        <v>1</v>
      </c>
      <c r="AW7">
        <f t="shared" si="5"/>
        <v>1</v>
      </c>
      <c r="AX7">
        <f t="shared" si="5"/>
        <v>1</v>
      </c>
      <c r="AY7">
        <f t="shared" si="5"/>
        <v>1</v>
      </c>
      <c r="AZ7">
        <f t="shared" si="5"/>
        <v>1</v>
      </c>
      <c r="BA7">
        <f t="shared" si="5"/>
        <v>1</v>
      </c>
      <c r="BB7">
        <f t="shared" si="5"/>
        <v>1</v>
      </c>
      <c r="BC7">
        <f t="shared" si="5"/>
        <v>1</v>
      </c>
      <c r="BD7">
        <f t="shared" si="5"/>
        <v>1</v>
      </c>
      <c r="BE7">
        <f t="shared" si="5"/>
        <v>1</v>
      </c>
      <c r="BF7">
        <f t="shared" si="5"/>
        <v>1</v>
      </c>
      <c r="BG7">
        <f t="shared" si="5"/>
        <v>1</v>
      </c>
      <c r="BH7">
        <f t="shared" si="5"/>
        <v>1</v>
      </c>
      <c r="BI7">
        <f t="shared" si="5"/>
        <v>1</v>
      </c>
      <c r="BJ7">
        <f t="shared" si="5"/>
        <v>1</v>
      </c>
      <c r="BK7">
        <f t="shared" si="5"/>
        <v>1</v>
      </c>
      <c r="BL7">
        <f t="shared" si="5"/>
        <v>1</v>
      </c>
      <c r="BM7">
        <f t="shared" si="5"/>
        <v>1</v>
      </c>
      <c r="BN7">
        <f t="shared" si="5"/>
        <v>1</v>
      </c>
      <c r="BO7">
        <f t="shared" si="5"/>
        <v>1</v>
      </c>
      <c r="BP7">
        <f t="shared" si="5"/>
        <v>1</v>
      </c>
      <c r="BQ7">
        <f t="shared" si="5"/>
        <v>1</v>
      </c>
      <c r="BR7">
        <f t="shared" si="5"/>
        <v>1</v>
      </c>
      <c r="BS7">
        <f t="shared" si="5"/>
        <v>1</v>
      </c>
      <c r="BT7">
        <f t="shared" si="5"/>
        <v>1</v>
      </c>
      <c r="BU7">
        <f t="shared" si="5"/>
        <v>1</v>
      </c>
      <c r="BV7">
        <f t="shared" si="5"/>
        <v>1</v>
      </c>
      <c r="BW7">
        <f t="shared" si="5"/>
        <v>0</v>
      </c>
      <c r="BX7">
        <f t="shared" si="5"/>
        <v>0</v>
      </c>
      <c r="BY7">
        <f t="shared" si="5"/>
        <v>0</v>
      </c>
      <c r="BZ7">
        <f t="shared" si="5"/>
        <v>0</v>
      </c>
      <c r="CA7">
        <f t="shared" si="5"/>
        <v>0</v>
      </c>
      <c r="CB7">
        <f t="shared" si="5"/>
        <v>0</v>
      </c>
      <c r="CC7">
        <f t="shared" si="5"/>
        <v>0</v>
      </c>
      <c r="CD7">
        <f t="shared" si="5"/>
        <v>0</v>
      </c>
      <c r="CE7">
        <f t="shared" si="5"/>
        <v>0</v>
      </c>
      <c r="CF7">
        <f t="shared" si="3"/>
        <v>0</v>
      </c>
      <c r="CG7">
        <f t="shared" si="3"/>
        <v>0</v>
      </c>
      <c r="CH7">
        <f t="shared" si="3"/>
        <v>0</v>
      </c>
      <c r="CI7">
        <f t="shared" si="3"/>
        <v>0</v>
      </c>
      <c r="CJ7">
        <f t="shared" si="3"/>
        <v>0</v>
      </c>
      <c r="CK7">
        <f t="shared" si="3"/>
        <v>0</v>
      </c>
      <c r="CL7">
        <f t="shared" si="3"/>
        <v>0</v>
      </c>
      <c r="CM7">
        <f t="shared" si="3"/>
        <v>0</v>
      </c>
      <c r="CN7">
        <f t="shared" si="3"/>
        <v>0</v>
      </c>
      <c r="CO7">
        <f t="shared" si="3"/>
        <v>0</v>
      </c>
      <c r="CP7">
        <f t="shared" si="3"/>
        <v>0</v>
      </c>
      <c r="CQ7">
        <f t="shared" si="3"/>
        <v>0</v>
      </c>
      <c r="CR7">
        <f t="shared" si="3"/>
        <v>0</v>
      </c>
      <c r="CS7">
        <f t="shared" si="3"/>
        <v>0</v>
      </c>
      <c r="CT7">
        <f t="shared" si="3"/>
        <v>0</v>
      </c>
      <c r="CU7">
        <f t="shared" si="3"/>
        <v>0</v>
      </c>
      <c r="CV7">
        <f t="shared" si="3"/>
        <v>0</v>
      </c>
      <c r="CW7">
        <f t="shared" si="3"/>
        <v>0</v>
      </c>
      <c r="CX7">
        <f t="shared" si="3"/>
        <v>0</v>
      </c>
      <c r="CY7">
        <f t="shared" si="3"/>
        <v>0</v>
      </c>
      <c r="CZ7">
        <f t="shared" si="3"/>
        <v>0</v>
      </c>
    </row>
    <row r="8" spans="1:129" ht="15" customHeight="1" x14ac:dyDescent="0.2">
      <c r="A8" s="55"/>
      <c r="B8" s="15" t="s">
        <v>18</v>
      </c>
      <c r="C8" t="s">
        <v>28</v>
      </c>
      <c r="D8" t="s">
        <v>20</v>
      </c>
      <c r="E8" t="s">
        <v>158</v>
      </c>
      <c r="F8" t="s">
        <v>158</v>
      </c>
      <c r="G8" t="s">
        <v>23</v>
      </c>
      <c r="I8" t="s">
        <v>25</v>
      </c>
      <c r="J8" t="s">
        <v>26</v>
      </c>
      <c r="K8" s="9"/>
      <c r="L8" s="9"/>
      <c r="M8" s="5"/>
      <c r="N8" s="35">
        <v>45662</v>
      </c>
      <c r="O8" s="35">
        <v>45686</v>
      </c>
      <c r="P8" s="5"/>
      <c r="Q8" s="3">
        <f t="shared" si="4"/>
        <v>24</v>
      </c>
      <c r="R8" s="3"/>
      <c r="S8">
        <f t="shared" si="2"/>
        <v>0</v>
      </c>
      <c r="T8">
        <f t="shared" si="5"/>
        <v>0</v>
      </c>
      <c r="U8">
        <f t="shared" si="5"/>
        <v>0</v>
      </c>
      <c r="V8">
        <f t="shared" si="5"/>
        <v>0</v>
      </c>
      <c r="W8">
        <f t="shared" si="5"/>
        <v>0</v>
      </c>
      <c r="X8">
        <f t="shared" si="5"/>
        <v>0</v>
      </c>
      <c r="Y8">
        <f t="shared" si="5"/>
        <v>0</v>
      </c>
      <c r="Z8">
        <f t="shared" si="5"/>
        <v>0</v>
      </c>
      <c r="AA8">
        <f t="shared" si="5"/>
        <v>0</v>
      </c>
      <c r="AB8">
        <f t="shared" si="5"/>
        <v>0</v>
      </c>
      <c r="AC8">
        <f t="shared" si="5"/>
        <v>0</v>
      </c>
      <c r="AD8">
        <f t="shared" si="5"/>
        <v>0</v>
      </c>
      <c r="AE8">
        <f t="shared" si="5"/>
        <v>0</v>
      </c>
      <c r="AF8">
        <f t="shared" si="5"/>
        <v>0</v>
      </c>
      <c r="AG8">
        <f t="shared" si="5"/>
        <v>0</v>
      </c>
      <c r="AH8">
        <f t="shared" si="5"/>
        <v>0</v>
      </c>
      <c r="AI8">
        <f t="shared" si="5"/>
        <v>0</v>
      </c>
      <c r="AJ8">
        <f t="shared" si="5"/>
        <v>0</v>
      </c>
      <c r="AK8">
        <f t="shared" si="5"/>
        <v>0</v>
      </c>
      <c r="AL8">
        <f t="shared" si="5"/>
        <v>0</v>
      </c>
      <c r="AM8">
        <f t="shared" si="5"/>
        <v>0</v>
      </c>
      <c r="AN8">
        <f t="shared" si="5"/>
        <v>0</v>
      </c>
      <c r="AO8">
        <f t="shared" si="5"/>
        <v>0</v>
      </c>
      <c r="AP8">
        <f t="shared" si="5"/>
        <v>0</v>
      </c>
      <c r="AQ8">
        <f t="shared" si="5"/>
        <v>0</v>
      </c>
      <c r="AR8">
        <f t="shared" si="5"/>
        <v>0</v>
      </c>
      <c r="AS8">
        <f t="shared" si="5"/>
        <v>0</v>
      </c>
      <c r="AT8">
        <f t="shared" si="5"/>
        <v>0</v>
      </c>
      <c r="AU8">
        <f t="shared" si="5"/>
        <v>0</v>
      </c>
      <c r="AV8">
        <f t="shared" si="5"/>
        <v>0</v>
      </c>
      <c r="AW8">
        <f t="shared" si="5"/>
        <v>0</v>
      </c>
      <c r="AX8">
        <f t="shared" si="5"/>
        <v>0</v>
      </c>
      <c r="AY8">
        <f t="shared" si="5"/>
        <v>0</v>
      </c>
      <c r="AZ8">
        <f t="shared" si="5"/>
        <v>0</v>
      </c>
      <c r="BA8">
        <f t="shared" si="5"/>
        <v>0</v>
      </c>
      <c r="BB8">
        <f t="shared" si="5"/>
        <v>0</v>
      </c>
      <c r="BC8">
        <f t="shared" si="5"/>
        <v>0</v>
      </c>
      <c r="BD8">
        <f t="shared" si="5"/>
        <v>0</v>
      </c>
      <c r="BE8">
        <f t="shared" si="5"/>
        <v>0</v>
      </c>
      <c r="BF8">
        <f t="shared" si="5"/>
        <v>0</v>
      </c>
      <c r="BG8">
        <f t="shared" si="5"/>
        <v>0</v>
      </c>
      <c r="BH8">
        <f t="shared" si="5"/>
        <v>0</v>
      </c>
      <c r="BI8">
        <f t="shared" si="5"/>
        <v>0</v>
      </c>
      <c r="BJ8">
        <f t="shared" si="5"/>
        <v>0</v>
      </c>
      <c r="BK8">
        <f t="shared" si="5"/>
        <v>0</v>
      </c>
      <c r="BL8">
        <f t="shared" si="5"/>
        <v>0</v>
      </c>
      <c r="BM8">
        <f t="shared" si="5"/>
        <v>0</v>
      </c>
      <c r="BN8">
        <f t="shared" si="5"/>
        <v>0</v>
      </c>
      <c r="BO8">
        <f t="shared" si="5"/>
        <v>0</v>
      </c>
      <c r="BP8">
        <f t="shared" si="5"/>
        <v>0</v>
      </c>
      <c r="BQ8">
        <f t="shared" si="5"/>
        <v>0</v>
      </c>
      <c r="BR8">
        <f t="shared" si="5"/>
        <v>0</v>
      </c>
      <c r="BS8">
        <f t="shared" si="5"/>
        <v>0</v>
      </c>
      <c r="BT8">
        <f t="shared" si="5"/>
        <v>0</v>
      </c>
      <c r="BU8">
        <f t="shared" si="5"/>
        <v>0</v>
      </c>
      <c r="BV8">
        <f t="shared" si="5"/>
        <v>0</v>
      </c>
      <c r="BW8">
        <f t="shared" si="5"/>
        <v>1</v>
      </c>
      <c r="BX8">
        <f t="shared" si="5"/>
        <v>1</v>
      </c>
      <c r="BY8">
        <f t="shared" si="5"/>
        <v>1</v>
      </c>
      <c r="BZ8">
        <f t="shared" si="5"/>
        <v>1</v>
      </c>
      <c r="CA8">
        <f t="shared" si="5"/>
        <v>1</v>
      </c>
      <c r="CB8">
        <f t="shared" si="5"/>
        <v>1</v>
      </c>
      <c r="CC8">
        <f t="shared" si="5"/>
        <v>1</v>
      </c>
      <c r="CD8">
        <f t="shared" si="5"/>
        <v>1</v>
      </c>
      <c r="CE8">
        <f t="shared" ref="CE8:CZ11" si="6">IF(AND(CE$3&gt;= $N8, CE$3&lt;$O8), 1, 0)</f>
        <v>1</v>
      </c>
      <c r="CF8">
        <f t="shared" si="6"/>
        <v>1</v>
      </c>
      <c r="CG8">
        <f t="shared" si="6"/>
        <v>1</v>
      </c>
      <c r="CH8">
        <f t="shared" si="6"/>
        <v>1</v>
      </c>
      <c r="CI8">
        <f t="shared" si="6"/>
        <v>1</v>
      </c>
      <c r="CJ8">
        <f t="shared" si="6"/>
        <v>1</v>
      </c>
      <c r="CK8">
        <f t="shared" si="6"/>
        <v>1</v>
      </c>
      <c r="CL8">
        <f t="shared" si="6"/>
        <v>1</v>
      </c>
      <c r="CM8">
        <f t="shared" si="6"/>
        <v>1</v>
      </c>
      <c r="CN8">
        <f t="shared" si="6"/>
        <v>1</v>
      </c>
      <c r="CO8">
        <f t="shared" si="6"/>
        <v>1</v>
      </c>
      <c r="CP8">
        <f t="shared" si="6"/>
        <v>1</v>
      </c>
      <c r="CQ8">
        <f t="shared" si="6"/>
        <v>1</v>
      </c>
      <c r="CR8">
        <f t="shared" si="6"/>
        <v>1</v>
      </c>
      <c r="CS8">
        <f t="shared" si="6"/>
        <v>1</v>
      </c>
      <c r="CT8">
        <f t="shared" si="6"/>
        <v>1</v>
      </c>
      <c r="CU8">
        <f t="shared" si="6"/>
        <v>0</v>
      </c>
      <c r="CV8">
        <f t="shared" si="6"/>
        <v>0</v>
      </c>
      <c r="CW8">
        <f t="shared" si="6"/>
        <v>0</v>
      </c>
      <c r="CX8">
        <f t="shared" si="6"/>
        <v>0</v>
      </c>
      <c r="CY8">
        <f t="shared" si="6"/>
        <v>0</v>
      </c>
      <c r="CZ8">
        <f t="shared" si="6"/>
        <v>0</v>
      </c>
    </row>
    <row r="9" spans="1:129" ht="15" customHeight="1" x14ac:dyDescent="0.2">
      <c r="A9" s="27">
        <v>4</v>
      </c>
      <c r="B9" s="15" t="s">
        <v>18</v>
      </c>
      <c r="C9" t="s">
        <v>124</v>
      </c>
      <c r="D9" t="s">
        <v>125</v>
      </c>
      <c r="E9" s="3" t="s">
        <v>159</v>
      </c>
      <c r="F9" t="s">
        <v>127</v>
      </c>
      <c r="G9" t="s">
        <v>23</v>
      </c>
      <c r="H9" t="s">
        <v>24</v>
      </c>
      <c r="I9" t="s">
        <v>25</v>
      </c>
      <c r="J9" t="s">
        <v>26</v>
      </c>
      <c r="K9" s="9"/>
      <c r="L9" s="9"/>
      <c r="M9" s="5"/>
      <c r="N9" s="35">
        <v>45611</v>
      </c>
      <c r="O9" s="35">
        <v>45686</v>
      </c>
      <c r="P9" s="5"/>
      <c r="Q9" s="3">
        <f t="shared" si="4"/>
        <v>75</v>
      </c>
      <c r="R9" s="3"/>
      <c r="S9">
        <f t="shared" si="2"/>
        <v>0</v>
      </c>
      <c r="T9">
        <f t="shared" ref="T9:CE12" si="7">IF(AND(T$3&gt;= $N9, T$3&lt;$O9), 1, 0)</f>
        <v>0</v>
      </c>
      <c r="U9">
        <f t="shared" si="7"/>
        <v>0</v>
      </c>
      <c r="V9">
        <f t="shared" si="7"/>
        <v>0</v>
      </c>
      <c r="W9">
        <f t="shared" si="7"/>
        <v>0</v>
      </c>
      <c r="X9">
        <f t="shared" si="7"/>
        <v>1</v>
      </c>
      <c r="Y9">
        <f t="shared" si="7"/>
        <v>1</v>
      </c>
      <c r="Z9">
        <f t="shared" si="7"/>
        <v>1</v>
      </c>
      <c r="AA9">
        <f t="shared" si="7"/>
        <v>1</v>
      </c>
      <c r="AB9">
        <f t="shared" si="7"/>
        <v>1</v>
      </c>
      <c r="AC9">
        <f t="shared" si="7"/>
        <v>1</v>
      </c>
      <c r="AD9">
        <f t="shared" si="7"/>
        <v>1</v>
      </c>
      <c r="AE9">
        <f t="shared" si="7"/>
        <v>1</v>
      </c>
      <c r="AF9">
        <f t="shared" si="7"/>
        <v>1</v>
      </c>
      <c r="AG9">
        <f t="shared" si="7"/>
        <v>1</v>
      </c>
      <c r="AH9">
        <f t="shared" si="7"/>
        <v>1</v>
      </c>
      <c r="AI9">
        <f t="shared" si="7"/>
        <v>1</v>
      </c>
      <c r="AJ9">
        <f t="shared" si="7"/>
        <v>1</v>
      </c>
      <c r="AK9">
        <f t="shared" si="7"/>
        <v>1</v>
      </c>
      <c r="AL9">
        <f t="shared" si="7"/>
        <v>1</v>
      </c>
      <c r="AM9">
        <f t="shared" si="7"/>
        <v>1</v>
      </c>
      <c r="AN9">
        <f t="shared" si="7"/>
        <v>1</v>
      </c>
      <c r="AO9">
        <f t="shared" si="7"/>
        <v>1</v>
      </c>
      <c r="AP9">
        <f t="shared" si="7"/>
        <v>1</v>
      </c>
      <c r="AQ9">
        <f t="shared" si="7"/>
        <v>1</v>
      </c>
      <c r="AR9">
        <f t="shared" si="7"/>
        <v>1</v>
      </c>
      <c r="AS9">
        <f t="shared" si="7"/>
        <v>1</v>
      </c>
      <c r="AT9">
        <f t="shared" si="7"/>
        <v>1</v>
      </c>
      <c r="AU9">
        <f t="shared" si="7"/>
        <v>1</v>
      </c>
      <c r="AV9">
        <f t="shared" si="7"/>
        <v>1</v>
      </c>
      <c r="AW9">
        <f t="shared" si="7"/>
        <v>1</v>
      </c>
      <c r="AX9">
        <f t="shared" si="7"/>
        <v>1</v>
      </c>
      <c r="AY9">
        <f t="shared" si="7"/>
        <v>1</v>
      </c>
      <c r="AZ9">
        <f t="shared" si="7"/>
        <v>1</v>
      </c>
      <c r="BA9">
        <f t="shared" si="7"/>
        <v>1</v>
      </c>
      <c r="BB9">
        <f t="shared" si="7"/>
        <v>1</v>
      </c>
      <c r="BC9">
        <f t="shared" si="7"/>
        <v>1</v>
      </c>
      <c r="BD9">
        <f t="shared" si="7"/>
        <v>1</v>
      </c>
      <c r="BE9">
        <f t="shared" si="7"/>
        <v>1</v>
      </c>
      <c r="BF9">
        <f t="shared" si="7"/>
        <v>1</v>
      </c>
      <c r="BG9">
        <f t="shared" si="7"/>
        <v>1</v>
      </c>
      <c r="BH9">
        <f t="shared" si="7"/>
        <v>1</v>
      </c>
      <c r="BI9">
        <f t="shared" si="7"/>
        <v>1</v>
      </c>
      <c r="BJ9">
        <f t="shared" si="7"/>
        <v>1</v>
      </c>
      <c r="BK9">
        <f t="shared" si="7"/>
        <v>1</v>
      </c>
      <c r="BL9">
        <f t="shared" si="7"/>
        <v>1</v>
      </c>
      <c r="BM9">
        <f t="shared" si="7"/>
        <v>1</v>
      </c>
      <c r="BN9">
        <f t="shared" si="7"/>
        <v>1</v>
      </c>
      <c r="BO9">
        <f t="shared" si="7"/>
        <v>1</v>
      </c>
      <c r="BP9">
        <f t="shared" si="7"/>
        <v>1</v>
      </c>
      <c r="BQ9">
        <f t="shared" si="7"/>
        <v>1</v>
      </c>
      <c r="BR9">
        <f t="shared" si="7"/>
        <v>1</v>
      </c>
      <c r="BS9">
        <f t="shared" si="7"/>
        <v>1</v>
      </c>
      <c r="BT9">
        <f t="shared" si="7"/>
        <v>1</v>
      </c>
      <c r="BU9">
        <f t="shared" si="7"/>
        <v>1</v>
      </c>
      <c r="BV9">
        <f t="shared" si="7"/>
        <v>1</v>
      </c>
      <c r="BW9">
        <f t="shared" si="7"/>
        <v>1</v>
      </c>
      <c r="BX9">
        <f t="shared" si="7"/>
        <v>1</v>
      </c>
      <c r="BY9">
        <f t="shared" si="7"/>
        <v>1</v>
      </c>
      <c r="BZ9">
        <f t="shared" si="7"/>
        <v>1</v>
      </c>
      <c r="CA9">
        <f t="shared" si="7"/>
        <v>1</v>
      </c>
      <c r="CB9">
        <f t="shared" si="7"/>
        <v>1</v>
      </c>
      <c r="CC9">
        <f t="shared" si="7"/>
        <v>1</v>
      </c>
      <c r="CD9">
        <f t="shared" si="7"/>
        <v>1</v>
      </c>
      <c r="CE9">
        <f t="shared" si="7"/>
        <v>1</v>
      </c>
      <c r="CF9">
        <f t="shared" si="6"/>
        <v>1</v>
      </c>
      <c r="CG9">
        <f t="shared" si="6"/>
        <v>1</v>
      </c>
      <c r="CH9">
        <f t="shared" si="6"/>
        <v>1</v>
      </c>
      <c r="CI9">
        <f t="shared" si="6"/>
        <v>1</v>
      </c>
      <c r="CJ9">
        <f t="shared" si="6"/>
        <v>1</v>
      </c>
      <c r="CK9">
        <f t="shared" si="6"/>
        <v>1</v>
      </c>
      <c r="CL9">
        <f t="shared" si="6"/>
        <v>1</v>
      </c>
      <c r="CM9">
        <f t="shared" si="6"/>
        <v>1</v>
      </c>
      <c r="CN9">
        <f t="shared" si="6"/>
        <v>1</v>
      </c>
      <c r="CO9">
        <f t="shared" si="6"/>
        <v>1</v>
      </c>
      <c r="CP9">
        <f t="shared" si="6"/>
        <v>1</v>
      </c>
      <c r="CQ9">
        <f t="shared" si="6"/>
        <v>1</v>
      </c>
      <c r="CR9">
        <f t="shared" si="6"/>
        <v>1</v>
      </c>
      <c r="CS9">
        <f t="shared" si="6"/>
        <v>1</v>
      </c>
      <c r="CT9">
        <f t="shared" si="6"/>
        <v>1</v>
      </c>
      <c r="CU9">
        <f t="shared" si="6"/>
        <v>0</v>
      </c>
      <c r="CV9">
        <f t="shared" si="6"/>
        <v>0</v>
      </c>
      <c r="CW9">
        <f t="shared" si="6"/>
        <v>0</v>
      </c>
      <c r="CX9">
        <f t="shared" si="6"/>
        <v>0</v>
      </c>
      <c r="CY9">
        <f t="shared" si="6"/>
        <v>0</v>
      </c>
      <c r="CZ9">
        <f t="shared" si="6"/>
        <v>0</v>
      </c>
    </row>
    <row r="10" spans="1:129" ht="15" customHeight="1" x14ac:dyDescent="0.2">
      <c r="A10" s="27">
        <f>A9+1</f>
        <v>5</v>
      </c>
      <c r="B10" s="15" t="s">
        <v>18</v>
      </c>
      <c r="C10" t="s">
        <v>118</v>
      </c>
      <c r="D10" t="s">
        <v>125</v>
      </c>
      <c r="E10" s="3" t="s">
        <v>160</v>
      </c>
      <c r="F10" t="s">
        <v>118</v>
      </c>
      <c r="G10" t="s">
        <v>118</v>
      </c>
      <c r="I10" t="s">
        <v>101</v>
      </c>
      <c r="J10" t="s">
        <v>118</v>
      </c>
      <c r="K10" s="9"/>
      <c r="L10" s="9"/>
      <c r="M10" s="5"/>
      <c r="N10" s="35">
        <v>45627</v>
      </c>
      <c r="O10" s="35">
        <v>45678</v>
      </c>
      <c r="P10" s="5"/>
      <c r="Q10" s="3">
        <f t="shared" si="4"/>
        <v>51</v>
      </c>
      <c r="R10" s="3"/>
      <c r="S10">
        <f t="shared" si="2"/>
        <v>0</v>
      </c>
      <c r="T10">
        <f t="shared" si="7"/>
        <v>0</v>
      </c>
      <c r="U10">
        <f t="shared" si="7"/>
        <v>0</v>
      </c>
      <c r="V10">
        <f t="shared" si="7"/>
        <v>0</v>
      </c>
      <c r="W10">
        <f t="shared" si="7"/>
        <v>0</v>
      </c>
      <c r="X10">
        <f t="shared" si="7"/>
        <v>0</v>
      </c>
      <c r="Y10">
        <f t="shared" si="7"/>
        <v>0</v>
      </c>
      <c r="Z10">
        <f t="shared" si="7"/>
        <v>0</v>
      </c>
      <c r="AA10">
        <f t="shared" si="7"/>
        <v>0</v>
      </c>
      <c r="AB10">
        <f t="shared" si="7"/>
        <v>0</v>
      </c>
      <c r="AC10">
        <f t="shared" si="7"/>
        <v>0</v>
      </c>
      <c r="AD10">
        <f t="shared" si="7"/>
        <v>0</v>
      </c>
      <c r="AE10">
        <f t="shared" si="7"/>
        <v>0</v>
      </c>
      <c r="AF10">
        <f t="shared" si="7"/>
        <v>0</v>
      </c>
      <c r="AG10">
        <f t="shared" si="7"/>
        <v>0</v>
      </c>
      <c r="AH10">
        <f t="shared" si="7"/>
        <v>0</v>
      </c>
      <c r="AI10">
        <f t="shared" si="7"/>
        <v>0</v>
      </c>
      <c r="AJ10">
        <f t="shared" si="7"/>
        <v>0</v>
      </c>
      <c r="AK10">
        <f t="shared" si="7"/>
        <v>0</v>
      </c>
      <c r="AL10">
        <f t="shared" si="7"/>
        <v>0</v>
      </c>
      <c r="AM10">
        <f t="shared" si="7"/>
        <v>0</v>
      </c>
      <c r="AN10">
        <f t="shared" si="7"/>
        <v>1</v>
      </c>
      <c r="AO10">
        <f t="shared" si="7"/>
        <v>1</v>
      </c>
      <c r="AP10">
        <f t="shared" si="7"/>
        <v>1</v>
      </c>
      <c r="AQ10">
        <f t="shared" si="7"/>
        <v>1</v>
      </c>
      <c r="AR10">
        <f t="shared" si="7"/>
        <v>1</v>
      </c>
      <c r="AS10">
        <f t="shared" si="7"/>
        <v>1</v>
      </c>
      <c r="AT10">
        <f t="shared" si="7"/>
        <v>1</v>
      </c>
      <c r="AU10">
        <f t="shared" si="7"/>
        <v>1</v>
      </c>
      <c r="AV10">
        <f t="shared" si="7"/>
        <v>1</v>
      </c>
      <c r="AW10">
        <f t="shared" si="7"/>
        <v>1</v>
      </c>
      <c r="AX10">
        <f t="shared" si="7"/>
        <v>1</v>
      </c>
      <c r="AY10">
        <f t="shared" si="7"/>
        <v>1</v>
      </c>
      <c r="AZ10">
        <f t="shared" si="7"/>
        <v>1</v>
      </c>
      <c r="BA10">
        <f t="shared" si="7"/>
        <v>1</v>
      </c>
      <c r="BB10">
        <f t="shared" si="7"/>
        <v>1</v>
      </c>
      <c r="BC10">
        <f t="shared" si="7"/>
        <v>1</v>
      </c>
      <c r="BD10">
        <f t="shared" si="7"/>
        <v>1</v>
      </c>
      <c r="BE10">
        <f t="shared" si="7"/>
        <v>1</v>
      </c>
      <c r="BF10">
        <f t="shared" si="7"/>
        <v>1</v>
      </c>
      <c r="BG10">
        <f t="shared" si="7"/>
        <v>1</v>
      </c>
      <c r="BH10">
        <f t="shared" si="7"/>
        <v>1</v>
      </c>
      <c r="BI10">
        <f t="shared" si="7"/>
        <v>1</v>
      </c>
      <c r="BJ10">
        <f t="shared" si="7"/>
        <v>1</v>
      </c>
      <c r="BK10">
        <f t="shared" si="7"/>
        <v>1</v>
      </c>
      <c r="BL10">
        <f t="shared" si="7"/>
        <v>1</v>
      </c>
      <c r="BM10">
        <f t="shared" si="7"/>
        <v>1</v>
      </c>
      <c r="BN10">
        <f t="shared" si="7"/>
        <v>1</v>
      </c>
      <c r="BO10">
        <f t="shared" si="7"/>
        <v>1</v>
      </c>
      <c r="BP10">
        <f t="shared" si="7"/>
        <v>1</v>
      </c>
      <c r="BQ10">
        <f t="shared" si="7"/>
        <v>1</v>
      </c>
      <c r="BR10">
        <f t="shared" si="7"/>
        <v>1</v>
      </c>
      <c r="BS10">
        <f t="shared" si="7"/>
        <v>1</v>
      </c>
      <c r="BT10">
        <f t="shared" si="7"/>
        <v>1</v>
      </c>
      <c r="BU10">
        <f t="shared" si="7"/>
        <v>1</v>
      </c>
      <c r="BV10">
        <f t="shared" si="7"/>
        <v>1</v>
      </c>
      <c r="BW10">
        <f t="shared" si="7"/>
        <v>1</v>
      </c>
      <c r="BX10">
        <f t="shared" si="7"/>
        <v>1</v>
      </c>
      <c r="BY10">
        <f t="shared" si="7"/>
        <v>1</v>
      </c>
      <c r="BZ10">
        <f t="shared" si="7"/>
        <v>1</v>
      </c>
      <c r="CA10">
        <f t="shared" si="7"/>
        <v>1</v>
      </c>
      <c r="CB10">
        <f t="shared" si="7"/>
        <v>1</v>
      </c>
      <c r="CC10">
        <f t="shared" si="7"/>
        <v>1</v>
      </c>
      <c r="CD10">
        <f t="shared" si="7"/>
        <v>1</v>
      </c>
      <c r="CE10">
        <f t="shared" si="7"/>
        <v>1</v>
      </c>
      <c r="CF10">
        <f t="shared" si="6"/>
        <v>1</v>
      </c>
      <c r="CG10">
        <f t="shared" si="6"/>
        <v>1</v>
      </c>
      <c r="CH10">
        <f t="shared" si="6"/>
        <v>1</v>
      </c>
      <c r="CI10">
        <f t="shared" si="6"/>
        <v>1</v>
      </c>
      <c r="CJ10">
        <f t="shared" si="6"/>
        <v>1</v>
      </c>
      <c r="CK10">
        <f t="shared" si="6"/>
        <v>1</v>
      </c>
      <c r="CL10">
        <f t="shared" si="6"/>
        <v>1</v>
      </c>
      <c r="CM10">
        <f t="shared" si="6"/>
        <v>0</v>
      </c>
      <c r="CN10">
        <f t="shared" si="6"/>
        <v>0</v>
      </c>
      <c r="CO10">
        <f t="shared" si="6"/>
        <v>0</v>
      </c>
      <c r="CP10">
        <f t="shared" si="6"/>
        <v>0</v>
      </c>
      <c r="CQ10">
        <f t="shared" si="6"/>
        <v>0</v>
      </c>
      <c r="CR10">
        <f t="shared" si="6"/>
        <v>0</v>
      </c>
      <c r="CS10">
        <f t="shared" si="6"/>
        <v>0</v>
      </c>
      <c r="CT10">
        <f t="shared" si="6"/>
        <v>0</v>
      </c>
      <c r="CU10">
        <f t="shared" si="6"/>
        <v>0</v>
      </c>
      <c r="CV10">
        <f t="shared" si="6"/>
        <v>0</v>
      </c>
      <c r="CW10">
        <f t="shared" si="6"/>
        <v>0</v>
      </c>
      <c r="CX10">
        <f t="shared" si="6"/>
        <v>0</v>
      </c>
      <c r="CY10">
        <f t="shared" si="6"/>
        <v>0</v>
      </c>
      <c r="CZ10">
        <f t="shared" si="6"/>
        <v>0</v>
      </c>
    </row>
    <row r="11" spans="1:129" ht="15" customHeight="1" x14ac:dyDescent="0.2">
      <c r="A11" s="27">
        <f t="shared" ref="A11:A53" si="8">A10+1</f>
        <v>6</v>
      </c>
      <c r="B11" s="15" t="s">
        <v>18</v>
      </c>
      <c r="C11" t="s">
        <v>118</v>
      </c>
      <c r="D11" t="s">
        <v>125</v>
      </c>
      <c r="E11" s="3" t="s">
        <v>161</v>
      </c>
      <c r="F11" t="s">
        <v>118</v>
      </c>
      <c r="G11" t="s">
        <v>162</v>
      </c>
      <c r="I11" t="s">
        <v>101</v>
      </c>
      <c r="J11" t="s">
        <v>116</v>
      </c>
      <c r="K11" s="9"/>
      <c r="L11" s="9"/>
      <c r="M11" s="5"/>
      <c r="N11" s="35">
        <v>45630</v>
      </c>
      <c r="O11" s="35">
        <v>45678</v>
      </c>
      <c r="P11" s="5"/>
      <c r="Q11" s="3">
        <f t="shared" si="4"/>
        <v>48</v>
      </c>
      <c r="R11" s="3"/>
      <c r="S11">
        <f t="shared" si="2"/>
        <v>0</v>
      </c>
      <c r="T11">
        <f t="shared" si="7"/>
        <v>0</v>
      </c>
      <c r="U11">
        <f t="shared" si="7"/>
        <v>0</v>
      </c>
      <c r="V11">
        <f t="shared" si="7"/>
        <v>0</v>
      </c>
      <c r="W11">
        <f t="shared" si="7"/>
        <v>0</v>
      </c>
      <c r="X11">
        <f t="shared" si="7"/>
        <v>0</v>
      </c>
      <c r="Y11">
        <f t="shared" si="7"/>
        <v>0</v>
      </c>
      <c r="Z11">
        <f t="shared" si="7"/>
        <v>0</v>
      </c>
      <c r="AA11">
        <f t="shared" si="7"/>
        <v>0</v>
      </c>
      <c r="AB11">
        <f t="shared" si="7"/>
        <v>0</v>
      </c>
      <c r="AC11">
        <f t="shared" si="7"/>
        <v>0</v>
      </c>
      <c r="AD11">
        <f t="shared" si="7"/>
        <v>0</v>
      </c>
      <c r="AE11">
        <f t="shared" si="7"/>
        <v>0</v>
      </c>
      <c r="AF11">
        <f t="shared" si="7"/>
        <v>0</v>
      </c>
      <c r="AG11">
        <f t="shared" si="7"/>
        <v>0</v>
      </c>
      <c r="AH11">
        <f t="shared" si="7"/>
        <v>0</v>
      </c>
      <c r="AI11">
        <f t="shared" si="7"/>
        <v>0</v>
      </c>
      <c r="AJ11">
        <f t="shared" si="7"/>
        <v>0</v>
      </c>
      <c r="AK11">
        <f t="shared" si="7"/>
        <v>0</v>
      </c>
      <c r="AL11">
        <f t="shared" si="7"/>
        <v>0</v>
      </c>
      <c r="AM11">
        <f t="shared" si="7"/>
        <v>0</v>
      </c>
      <c r="AN11">
        <f t="shared" si="7"/>
        <v>0</v>
      </c>
      <c r="AO11">
        <f t="shared" si="7"/>
        <v>0</v>
      </c>
      <c r="AP11">
        <f t="shared" si="7"/>
        <v>0</v>
      </c>
      <c r="AQ11">
        <f t="shared" si="7"/>
        <v>1</v>
      </c>
      <c r="AR11">
        <f t="shared" si="7"/>
        <v>1</v>
      </c>
      <c r="AS11">
        <f t="shared" si="7"/>
        <v>1</v>
      </c>
      <c r="AT11">
        <f t="shared" si="7"/>
        <v>1</v>
      </c>
      <c r="AU11">
        <f t="shared" si="7"/>
        <v>1</v>
      </c>
      <c r="AV11">
        <f t="shared" si="7"/>
        <v>1</v>
      </c>
      <c r="AW11">
        <f t="shared" si="7"/>
        <v>1</v>
      </c>
      <c r="AX11">
        <f t="shared" si="7"/>
        <v>1</v>
      </c>
      <c r="AY11">
        <f t="shared" si="7"/>
        <v>1</v>
      </c>
      <c r="AZ11">
        <f t="shared" si="7"/>
        <v>1</v>
      </c>
      <c r="BA11">
        <f t="shared" si="7"/>
        <v>1</v>
      </c>
      <c r="BB11">
        <f t="shared" si="7"/>
        <v>1</v>
      </c>
      <c r="BC11">
        <f t="shared" si="7"/>
        <v>1</v>
      </c>
      <c r="BD11">
        <f t="shared" si="7"/>
        <v>1</v>
      </c>
      <c r="BE11">
        <f t="shared" si="7"/>
        <v>1</v>
      </c>
      <c r="BF11">
        <f t="shared" si="7"/>
        <v>1</v>
      </c>
      <c r="BG11">
        <f t="shared" si="7"/>
        <v>1</v>
      </c>
      <c r="BH11">
        <f t="shared" si="7"/>
        <v>1</v>
      </c>
      <c r="BI11">
        <f t="shared" si="7"/>
        <v>1</v>
      </c>
      <c r="BJ11">
        <f t="shared" si="7"/>
        <v>1</v>
      </c>
      <c r="BK11">
        <f t="shared" si="7"/>
        <v>1</v>
      </c>
      <c r="BL11">
        <f t="shared" si="7"/>
        <v>1</v>
      </c>
      <c r="BM11">
        <f t="shared" si="7"/>
        <v>1</v>
      </c>
      <c r="BN11">
        <f t="shared" si="7"/>
        <v>1</v>
      </c>
      <c r="BO11">
        <f t="shared" si="7"/>
        <v>1</v>
      </c>
      <c r="BP11">
        <f t="shared" si="7"/>
        <v>1</v>
      </c>
      <c r="BQ11">
        <f t="shared" si="7"/>
        <v>1</v>
      </c>
      <c r="BR11">
        <f t="shared" si="7"/>
        <v>1</v>
      </c>
      <c r="BS11">
        <f t="shared" si="7"/>
        <v>1</v>
      </c>
      <c r="BT11">
        <f t="shared" si="7"/>
        <v>1</v>
      </c>
      <c r="BU11">
        <f t="shared" si="7"/>
        <v>1</v>
      </c>
      <c r="BV11">
        <f t="shared" si="7"/>
        <v>1</v>
      </c>
      <c r="BW11">
        <f t="shared" si="7"/>
        <v>1</v>
      </c>
      <c r="BX11">
        <f t="shared" si="7"/>
        <v>1</v>
      </c>
      <c r="BY11">
        <f t="shared" si="7"/>
        <v>1</v>
      </c>
      <c r="BZ11">
        <f t="shared" si="7"/>
        <v>1</v>
      </c>
      <c r="CA11">
        <f t="shared" si="7"/>
        <v>1</v>
      </c>
      <c r="CB11">
        <f t="shared" si="7"/>
        <v>1</v>
      </c>
      <c r="CC11">
        <f t="shared" si="7"/>
        <v>1</v>
      </c>
      <c r="CD11">
        <f t="shared" si="7"/>
        <v>1</v>
      </c>
      <c r="CE11">
        <f t="shared" si="7"/>
        <v>1</v>
      </c>
      <c r="CF11">
        <f t="shared" si="6"/>
        <v>1</v>
      </c>
      <c r="CG11">
        <f t="shared" si="6"/>
        <v>1</v>
      </c>
      <c r="CH11">
        <f t="shared" si="6"/>
        <v>1</v>
      </c>
      <c r="CI11">
        <f t="shared" si="6"/>
        <v>1</v>
      </c>
      <c r="CJ11">
        <f t="shared" si="6"/>
        <v>1</v>
      </c>
      <c r="CK11">
        <f t="shared" si="6"/>
        <v>1</v>
      </c>
      <c r="CL11">
        <f t="shared" si="6"/>
        <v>1</v>
      </c>
      <c r="CM11">
        <f t="shared" si="6"/>
        <v>0</v>
      </c>
      <c r="CN11">
        <f t="shared" si="6"/>
        <v>0</v>
      </c>
      <c r="CO11">
        <f t="shared" si="6"/>
        <v>0</v>
      </c>
      <c r="CP11">
        <f t="shared" si="6"/>
        <v>0</v>
      </c>
      <c r="CQ11">
        <f t="shared" si="6"/>
        <v>0</v>
      </c>
      <c r="CR11">
        <f t="shared" si="6"/>
        <v>0</v>
      </c>
      <c r="CS11">
        <f t="shared" si="6"/>
        <v>0</v>
      </c>
      <c r="CT11">
        <f t="shared" si="6"/>
        <v>0</v>
      </c>
      <c r="CU11">
        <f t="shared" si="6"/>
        <v>0</v>
      </c>
      <c r="CV11">
        <f t="shared" si="6"/>
        <v>0</v>
      </c>
      <c r="CW11">
        <f t="shared" si="6"/>
        <v>0</v>
      </c>
      <c r="CX11">
        <f t="shared" si="6"/>
        <v>0</v>
      </c>
      <c r="CY11">
        <f t="shared" si="6"/>
        <v>0</v>
      </c>
      <c r="CZ11">
        <f t="shared" si="6"/>
        <v>0</v>
      </c>
    </row>
    <row r="12" spans="1:129" ht="15" customHeight="1" x14ac:dyDescent="0.2">
      <c r="A12" s="27">
        <f t="shared" si="8"/>
        <v>7</v>
      </c>
      <c r="B12" s="15" t="s">
        <v>18</v>
      </c>
      <c r="C12" t="s">
        <v>118</v>
      </c>
      <c r="D12" t="s">
        <v>125</v>
      </c>
      <c r="E12" s="3" t="s">
        <v>163</v>
      </c>
      <c r="F12" t="s">
        <v>118</v>
      </c>
      <c r="G12" t="s">
        <v>164</v>
      </c>
      <c r="I12" t="s">
        <v>101</v>
      </c>
      <c r="J12" t="s">
        <v>116</v>
      </c>
      <c r="K12" s="9"/>
      <c r="L12" s="3"/>
      <c r="M12" s="5"/>
      <c r="N12" s="35">
        <v>45630</v>
      </c>
      <c r="O12" s="35">
        <v>45678</v>
      </c>
      <c r="P12" s="5"/>
      <c r="Q12" s="3">
        <f t="shared" si="4"/>
        <v>48</v>
      </c>
      <c r="R12" s="3"/>
      <c r="S12">
        <f t="shared" si="2"/>
        <v>0</v>
      </c>
      <c r="T12">
        <f t="shared" si="7"/>
        <v>0</v>
      </c>
      <c r="U12">
        <f t="shared" si="7"/>
        <v>0</v>
      </c>
      <c r="V12">
        <f t="shared" si="7"/>
        <v>0</v>
      </c>
      <c r="W12">
        <f t="shared" si="7"/>
        <v>0</v>
      </c>
      <c r="X12">
        <f t="shared" si="7"/>
        <v>0</v>
      </c>
      <c r="Y12">
        <f t="shared" si="7"/>
        <v>0</v>
      </c>
      <c r="Z12">
        <f t="shared" si="7"/>
        <v>0</v>
      </c>
      <c r="AA12">
        <f t="shared" si="7"/>
        <v>0</v>
      </c>
      <c r="AB12">
        <f t="shared" si="7"/>
        <v>0</v>
      </c>
      <c r="AC12">
        <f t="shared" si="7"/>
        <v>0</v>
      </c>
      <c r="AD12">
        <f t="shared" si="7"/>
        <v>0</v>
      </c>
      <c r="AE12">
        <f t="shared" si="7"/>
        <v>0</v>
      </c>
      <c r="AF12">
        <f t="shared" si="7"/>
        <v>0</v>
      </c>
      <c r="AG12">
        <f t="shared" si="7"/>
        <v>0</v>
      </c>
      <c r="AH12">
        <f t="shared" si="7"/>
        <v>0</v>
      </c>
      <c r="AI12">
        <f t="shared" si="7"/>
        <v>0</v>
      </c>
      <c r="AJ12">
        <f t="shared" si="7"/>
        <v>0</v>
      </c>
      <c r="AK12">
        <f t="shared" si="7"/>
        <v>0</v>
      </c>
      <c r="AL12">
        <f t="shared" si="7"/>
        <v>0</v>
      </c>
      <c r="AM12">
        <f t="shared" si="7"/>
        <v>0</v>
      </c>
      <c r="AN12">
        <f t="shared" si="7"/>
        <v>0</v>
      </c>
      <c r="AO12">
        <f t="shared" si="7"/>
        <v>0</v>
      </c>
      <c r="AP12">
        <f t="shared" si="7"/>
        <v>0</v>
      </c>
      <c r="AQ12">
        <f t="shared" si="7"/>
        <v>1</v>
      </c>
      <c r="AR12">
        <f t="shared" si="7"/>
        <v>1</v>
      </c>
      <c r="AS12">
        <f t="shared" si="7"/>
        <v>1</v>
      </c>
      <c r="AT12">
        <f t="shared" si="7"/>
        <v>1</v>
      </c>
      <c r="AU12">
        <f t="shared" si="7"/>
        <v>1</v>
      </c>
      <c r="AV12">
        <f t="shared" si="7"/>
        <v>1</v>
      </c>
      <c r="AW12">
        <f t="shared" si="7"/>
        <v>1</v>
      </c>
      <c r="AX12">
        <f t="shared" si="7"/>
        <v>1</v>
      </c>
      <c r="AY12">
        <f t="shared" si="7"/>
        <v>1</v>
      </c>
      <c r="AZ12">
        <f t="shared" si="7"/>
        <v>1</v>
      </c>
      <c r="BA12">
        <f t="shared" si="7"/>
        <v>1</v>
      </c>
      <c r="BB12">
        <f t="shared" si="7"/>
        <v>1</v>
      </c>
      <c r="BC12">
        <f t="shared" si="7"/>
        <v>1</v>
      </c>
      <c r="BD12">
        <f t="shared" si="7"/>
        <v>1</v>
      </c>
      <c r="BE12">
        <f t="shared" si="7"/>
        <v>1</v>
      </c>
      <c r="BF12">
        <f t="shared" si="7"/>
        <v>1</v>
      </c>
      <c r="BG12">
        <f t="shared" si="7"/>
        <v>1</v>
      </c>
      <c r="BH12">
        <f t="shared" si="7"/>
        <v>1</v>
      </c>
      <c r="BI12">
        <f t="shared" si="7"/>
        <v>1</v>
      </c>
      <c r="BJ12">
        <f t="shared" si="7"/>
        <v>1</v>
      </c>
      <c r="BK12">
        <f t="shared" si="7"/>
        <v>1</v>
      </c>
      <c r="BL12">
        <f t="shared" si="7"/>
        <v>1</v>
      </c>
      <c r="BM12">
        <f t="shared" si="7"/>
        <v>1</v>
      </c>
      <c r="BN12">
        <f t="shared" si="7"/>
        <v>1</v>
      </c>
      <c r="BO12">
        <f t="shared" si="7"/>
        <v>1</v>
      </c>
      <c r="BP12">
        <f t="shared" si="7"/>
        <v>1</v>
      </c>
      <c r="BQ12">
        <f t="shared" si="7"/>
        <v>1</v>
      </c>
      <c r="BR12">
        <f t="shared" si="7"/>
        <v>1</v>
      </c>
      <c r="BS12">
        <f t="shared" si="7"/>
        <v>1</v>
      </c>
      <c r="BT12">
        <f t="shared" si="7"/>
        <v>1</v>
      </c>
      <c r="BU12">
        <f t="shared" si="7"/>
        <v>1</v>
      </c>
      <c r="BV12">
        <f t="shared" si="7"/>
        <v>1</v>
      </c>
      <c r="BW12">
        <f t="shared" si="7"/>
        <v>1</v>
      </c>
      <c r="BX12">
        <f t="shared" si="7"/>
        <v>1</v>
      </c>
      <c r="BY12">
        <f t="shared" si="7"/>
        <v>1</v>
      </c>
      <c r="BZ12">
        <f t="shared" si="7"/>
        <v>1</v>
      </c>
      <c r="CA12">
        <f t="shared" si="7"/>
        <v>1</v>
      </c>
      <c r="CB12">
        <f t="shared" si="7"/>
        <v>1</v>
      </c>
      <c r="CC12">
        <f t="shared" si="7"/>
        <v>1</v>
      </c>
      <c r="CD12">
        <f t="shared" si="7"/>
        <v>1</v>
      </c>
      <c r="CE12">
        <f t="shared" ref="CE12:CZ15" si="9">IF(AND(CE$3&gt;= $N12, CE$3&lt;$O12), 1, 0)</f>
        <v>1</v>
      </c>
      <c r="CF12">
        <f t="shared" si="9"/>
        <v>1</v>
      </c>
      <c r="CG12">
        <f t="shared" si="9"/>
        <v>1</v>
      </c>
      <c r="CH12">
        <f t="shared" si="9"/>
        <v>1</v>
      </c>
      <c r="CI12">
        <f t="shared" si="9"/>
        <v>1</v>
      </c>
      <c r="CJ12">
        <f t="shared" si="9"/>
        <v>1</v>
      </c>
      <c r="CK12">
        <f t="shared" si="9"/>
        <v>1</v>
      </c>
      <c r="CL12">
        <f t="shared" si="9"/>
        <v>1</v>
      </c>
      <c r="CM12">
        <f t="shared" si="9"/>
        <v>0</v>
      </c>
      <c r="CN12">
        <f t="shared" si="9"/>
        <v>0</v>
      </c>
      <c r="CO12">
        <f t="shared" si="9"/>
        <v>0</v>
      </c>
      <c r="CP12">
        <f t="shared" si="9"/>
        <v>0</v>
      </c>
      <c r="CQ12">
        <f t="shared" si="9"/>
        <v>0</v>
      </c>
      <c r="CR12">
        <f t="shared" si="9"/>
        <v>0</v>
      </c>
      <c r="CS12">
        <f t="shared" si="9"/>
        <v>0</v>
      </c>
      <c r="CT12">
        <f t="shared" si="9"/>
        <v>0</v>
      </c>
      <c r="CU12">
        <f t="shared" si="9"/>
        <v>0</v>
      </c>
      <c r="CV12">
        <f t="shared" si="9"/>
        <v>0</v>
      </c>
      <c r="CW12">
        <f t="shared" si="9"/>
        <v>0</v>
      </c>
      <c r="CX12">
        <f t="shared" si="9"/>
        <v>0</v>
      </c>
      <c r="CY12">
        <f t="shared" si="9"/>
        <v>0</v>
      </c>
      <c r="CZ12">
        <f t="shared" si="9"/>
        <v>0</v>
      </c>
    </row>
    <row r="13" spans="1:129" ht="15" customHeight="1" x14ac:dyDescent="0.2">
      <c r="A13" s="27">
        <f t="shared" si="8"/>
        <v>8</v>
      </c>
      <c r="B13" s="15" t="s">
        <v>18</v>
      </c>
      <c r="C13" t="s">
        <v>118</v>
      </c>
      <c r="D13" t="s">
        <v>125</v>
      </c>
      <c r="E13" s="3" t="s">
        <v>165</v>
      </c>
      <c r="F13" t="s">
        <v>166</v>
      </c>
      <c r="G13" t="s">
        <v>167</v>
      </c>
      <c r="I13" t="s">
        <v>101</v>
      </c>
      <c r="J13" t="s">
        <v>116</v>
      </c>
      <c r="K13" s="9"/>
      <c r="L13" s="9"/>
      <c r="M13" s="5"/>
      <c r="N13" s="35">
        <v>45630</v>
      </c>
      <c r="O13" s="35">
        <v>45678</v>
      </c>
      <c r="P13" s="5"/>
      <c r="Q13" s="3">
        <f t="shared" si="4"/>
        <v>48</v>
      </c>
      <c r="R13" s="3"/>
      <c r="S13">
        <f t="shared" si="2"/>
        <v>0</v>
      </c>
      <c r="T13">
        <f t="shared" ref="T13:CE16" si="10">IF(AND(T$3&gt;= $N13, T$3&lt;$O13), 1, 0)</f>
        <v>0</v>
      </c>
      <c r="U13">
        <f t="shared" si="10"/>
        <v>0</v>
      </c>
      <c r="V13">
        <f t="shared" si="10"/>
        <v>0</v>
      </c>
      <c r="W13">
        <f t="shared" si="10"/>
        <v>0</v>
      </c>
      <c r="X13">
        <f t="shared" si="10"/>
        <v>0</v>
      </c>
      <c r="Y13">
        <f t="shared" si="10"/>
        <v>0</v>
      </c>
      <c r="Z13">
        <f t="shared" si="10"/>
        <v>0</v>
      </c>
      <c r="AA13">
        <f t="shared" si="10"/>
        <v>0</v>
      </c>
      <c r="AB13">
        <f t="shared" si="10"/>
        <v>0</v>
      </c>
      <c r="AC13">
        <f t="shared" si="10"/>
        <v>0</v>
      </c>
      <c r="AD13">
        <f t="shared" si="10"/>
        <v>0</v>
      </c>
      <c r="AE13">
        <f t="shared" si="10"/>
        <v>0</v>
      </c>
      <c r="AF13">
        <f t="shared" si="10"/>
        <v>0</v>
      </c>
      <c r="AG13">
        <f t="shared" si="10"/>
        <v>0</v>
      </c>
      <c r="AH13">
        <f t="shared" si="10"/>
        <v>0</v>
      </c>
      <c r="AI13">
        <f t="shared" si="10"/>
        <v>0</v>
      </c>
      <c r="AJ13">
        <f t="shared" si="10"/>
        <v>0</v>
      </c>
      <c r="AK13">
        <f t="shared" si="10"/>
        <v>0</v>
      </c>
      <c r="AL13">
        <f t="shared" si="10"/>
        <v>0</v>
      </c>
      <c r="AM13">
        <f t="shared" si="10"/>
        <v>0</v>
      </c>
      <c r="AN13">
        <f t="shared" si="10"/>
        <v>0</v>
      </c>
      <c r="AO13">
        <f t="shared" si="10"/>
        <v>0</v>
      </c>
      <c r="AP13">
        <f t="shared" si="10"/>
        <v>0</v>
      </c>
      <c r="AQ13">
        <f t="shared" si="10"/>
        <v>1</v>
      </c>
      <c r="AR13">
        <f t="shared" si="10"/>
        <v>1</v>
      </c>
      <c r="AS13">
        <f t="shared" si="10"/>
        <v>1</v>
      </c>
      <c r="AT13">
        <f t="shared" si="10"/>
        <v>1</v>
      </c>
      <c r="AU13">
        <f t="shared" si="10"/>
        <v>1</v>
      </c>
      <c r="AV13">
        <f t="shared" si="10"/>
        <v>1</v>
      </c>
      <c r="AW13">
        <f t="shared" si="10"/>
        <v>1</v>
      </c>
      <c r="AX13">
        <f t="shared" si="10"/>
        <v>1</v>
      </c>
      <c r="AY13">
        <f t="shared" si="10"/>
        <v>1</v>
      </c>
      <c r="AZ13">
        <f t="shared" si="10"/>
        <v>1</v>
      </c>
      <c r="BA13">
        <f t="shared" si="10"/>
        <v>1</v>
      </c>
      <c r="BB13">
        <f t="shared" si="10"/>
        <v>1</v>
      </c>
      <c r="BC13">
        <f t="shared" si="10"/>
        <v>1</v>
      </c>
      <c r="BD13">
        <f t="shared" si="10"/>
        <v>1</v>
      </c>
      <c r="BE13">
        <f t="shared" si="10"/>
        <v>1</v>
      </c>
      <c r="BF13">
        <f t="shared" si="10"/>
        <v>1</v>
      </c>
      <c r="BG13">
        <f t="shared" si="10"/>
        <v>1</v>
      </c>
      <c r="BH13">
        <f t="shared" si="10"/>
        <v>1</v>
      </c>
      <c r="BI13">
        <f t="shared" si="10"/>
        <v>1</v>
      </c>
      <c r="BJ13">
        <f t="shared" si="10"/>
        <v>1</v>
      </c>
      <c r="BK13">
        <f t="shared" si="10"/>
        <v>1</v>
      </c>
      <c r="BL13">
        <f t="shared" si="10"/>
        <v>1</v>
      </c>
      <c r="BM13">
        <f t="shared" si="10"/>
        <v>1</v>
      </c>
      <c r="BN13">
        <f t="shared" si="10"/>
        <v>1</v>
      </c>
      <c r="BO13">
        <f t="shared" si="10"/>
        <v>1</v>
      </c>
      <c r="BP13">
        <f t="shared" si="10"/>
        <v>1</v>
      </c>
      <c r="BQ13">
        <f t="shared" si="10"/>
        <v>1</v>
      </c>
      <c r="BR13">
        <f t="shared" si="10"/>
        <v>1</v>
      </c>
      <c r="BS13">
        <f t="shared" si="10"/>
        <v>1</v>
      </c>
      <c r="BT13">
        <f t="shared" si="10"/>
        <v>1</v>
      </c>
      <c r="BU13">
        <f t="shared" si="10"/>
        <v>1</v>
      </c>
      <c r="BV13">
        <f t="shared" si="10"/>
        <v>1</v>
      </c>
      <c r="BW13">
        <f t="shared" si="10"/>
        <v>1</v>
      </c>
      <c r="BX13">
        <f t="shared" si="10"/>
        <v>1</v>
      </c>
      <c r="BY13">
        <f t="shared" si="10"/>
        <v>1</v>
      </c>
      <c r="BZ13">
        <f t="shared" si="10"/>
        <v>1</v>
      </c>
      <c r="CA13">
        <f t="shared" si="10"/>
        <v>1</v>
      </c>
      <c r="CB13">
        <f t="shared" si="10"/>
        <v>1</v>
      </c>
      <c r="CC13">
        <f t="shared" si="10"/>
        <v>1</v>
      </c>
      <c r="CD13">
        <f t="shared" si="10"/>
        <v>1</v>
      </c>
      <c r="CE13">
        <f t="shared" si="10"/>
        <v>1</v>
      </c>
      <c r="CF13">
        <f t="shared" si="9"/>
        <v>1</v>
      </c>
      <c r="CG13">
        <f t="shared" si="9"/>
        <v>1</v>
      </c>
      <c r="CH13">
        <f t="shared" si="9"/>
        <v>1</v>
      </c>
      <c r="CI13">
        <f t="shared" si="9"/>
        <v>1</v>
      </c>
      <c r="CJ13">
        <f t="shared" si="9"/>
        <v>1</v>
      </c>
      <c r="CK13">
        <f t="shared" si="9"/>
        <v>1</v>
      </c>
      <c r="CL13">
        <f t="shared" si="9"/>
        <v>1</v>
      </c>
      <c r="CM13">
        <f t="shared" si="9"/>
        <v>0</v>
      </c>
      <c r="CN13">
        <f t="shared" si="9"/>
        <v>0</v>
      </c>
      <c r="CO13">
        <f t="shared" si="9"/>
        <v>0</v>
      </c>
      <c r="CP13">
        <f t="shared" si="9"/>
        <v>0</v>
      </c>
      <c r="CQ13">
        <f t="shared" si="9"/>
        <v>0</v>
      </c>
      <c r="CR13">
        <f t="shared" si="9"/>
        <v>0</v>
      </c>
      <c r="CS13">
        <f t="shared" si="9"/>
        <v>0</v>
      </c>
      <c r="CT13">
        <f t="shared" si="9"/>
        <v>0</v>
      </c>
      <c r="CU13">
        <f t="shared" si="9"/>
        <v>0</v>
      </c>
      <c r="CV13">
        <f t="shared" si="9"/>
        <v>0</v>
      </c>
      <c r="CW13">
        <f t="shared" si="9"/>
        <v>0</v>
      </c>
      <c r="CX13">
        <f t="shared" si="9"/>
        <v>0</v>
      </c>
      <c r="CY13">
        <f t="shared" si="9"/>
        <v>0</v>
      </c>
      <c r="CZ13">
        <f t="shared" si="9"/>
        <v>0</v>
      </c>
    </row>
    <row r="14" spans="1:129" ht="15" customHeight="1" x14ac:dyDescent="0.2">
      <c r="A14" s="27">
        <f t="shared" si="8"/>
        <v>9</v>
      </c>
      <c r="B14" s="15" t="s">
        <v>18</v>
      </c>
      <c r="C14" t="s">
        <v>168</v>
      </c>
      <c r="D14" t="s">
        <v>125</v>
      </c>
      <c r="E14" s="3" t="s">
        <v>169</v>
      </c>
      <c r="F14" t="s">
        <v>127</v>
      </c>
      <c r="G14" t="s">
        <v>170</v>
      </c>
      <c r="I14" t="s">
        <v>101</v>
      </c>
      <c r="J14" t="s">
        <v>116</v>
      </c>
      <c r="K14" s="9"/>
      <c r="L14" s="9"/>
      <c r="M14" s="5"/>
      <c r="N14" s="35">
        <v>45611</v>
      </c>
      <c r="O14" s="35">
        <v>45686</v>
      </c>
      <c r="P14" s="5"/>
      <c r="Q14" s="3">
        <f t="shared" si="4"/>
        <v>75</v>
      </c>
      <c r="R14" s="3"/>
      <c r="S14">
        <f t="shared" si="2"/>
        <v>0</v>
      </c>
      <c r="T14">
        <f t="shared" si="10"/>
        <v>0</v>
      </c>
      <c r="U14">
        <f t="shared" si="10"/>
        <v>0</v>
      </c>
      <c r="V14">
        <f t="shared" si="10"/>
        <v>0</v>
      </c>
      <c r="W14">
        <f t="shared" si="10"/>
        <v>0</v>
      </c>
      <c r="X14">
        <f t="shared" si="10"/>
        <v>1</v>
      </c>
      <c r="Y14">
        <f t="shared" si="10"/>
        <v>1</v>
      </c>
      <c r="Z14">
        <f t="shared" si="10"/>
        <v>1</v>
      </c>
      <c r="AA14">
        <f t="shared" si="10"/>
        <v>1</v>
      </c>
      <c r="AB14">
        <f t="shared" si="10"/>
        <v>1</v>
      </c>
      <c r="AC14">
        <f t="shared" si="10"/>
        <v>1</v>
      </c>
      <c r="AD14">
        <f t="shared" si="10"/>
        <v>1</v>
      </c>
      <c r="AE14">
        <f t="shared" si="10"/>
        <v>1</v>
      </c>
      <c r="AF14">
        <f t="shared" si="10"/>
        <v>1</v>
      </c>
      <c r="AG14">
        <f t="shared" si="10"/>
        <v>1</v>
      </c>
      <c r="AH14">
        <f t="shared" si="10"/>
        <v>1</v>
      </c>
      <c r="AI14">
        <f t="shared" si="10"/>
        <v>1</v>
      </c>
      <c r="AJ14">
        <f t="shared" si="10"/>
        <v>1</v>
      </c>
      <c r="AK14">
        <f t="shared" si="10"/>
        <v>1</v>
      </c>
      <c r="AL14">
        <f t="shared" si="10"/>
        <v>1</v>
      </c>
      <c r="AM14">
        <f t="shared" si="10"/>
        <v>1</v>
      </c>
      <c r="AN14">
        <f t="shared" si="10"/>
        <v>1</v>
      </c>
      <c r="AO14">
        <f t="shared" si="10"/>
        <v>1</v>
      </c>
      <c r="AP14">
        <f t="shared" si="10"/>
        <v>1</v>
      </c>
      <c r="AQ14">
        <f t="shared" si="10"/>
        <v>1</v>
      </c>
      <c r="AR14">
        <f t="shared" si="10"/>
        <v>1</v>
      </c>
      <c r="AS14">
        <f t="shared" si="10"/>
        <v>1</v>
      </c>
      <c r="AT14">
        <f t="shared" si="10"/>
        <v>1</v>
      </c>
      <c r="AU14">
        <f t="shared" si="10"/>
        <v>1</v>
      </c>
      <c r="AV14">
        <f t="shared" si="10"/>
        <v>1</v>
      </c>
      <c r="AW14">
        <f t="shared" si="10"/>
        <v>1</v>
      </c>
      <c r="AX14">
        <f t="shared" si="10"/>
        <v>1</v>
      </c>
      <c r="AY14">
        <f t="shared" si="10"/>
        <v>1</v>
      </c>
      <c r="AZ14">
        <f t="shared" si="10"/>
        <v>1</v>
      </c>
      <c r="BA14">
        <f t="shared" si="10"/>
        <v>1</v>
      </c>
      <c r="BB14">
        <f t="shared" si="10"/>
        <v>1</v>
      </c>
      <c r="BC14">
        <f t="shared" si="10"/>
        <v>1</v>
      </c>
      <c r="BD14">
        <f t="shared" si="10"/>
        <v>1</v>
      </c>
      <c r="BE14">
        <f t="shared" si="10"/>
        <v>1</v>
      </c>
      <c r="BF14">
        <f t="shared" si="10"/>
        <v>1</v>
      </c>
      <c r="BG14">
        <f t="shared" si="10"/>
        <v>1</v>
      </c>
      <c r="BH14">
        <f t="shared" si="10"/>
        <v>1</v>
      </c>
      <c r="BI14">
        <f t="shared" si="10"/>
        <v>1</v>
      </c>
      <c r="BJ14">
        <f t="shared" si="10"/>
        <v>1</v>
      </c>
      <c r="BK14">
        <f t="shared" si="10"/>
        <v>1</v>
      </c>
      <c r="BL14">
        <f t="shared" si="10"/>
        <v>1</v>
      </c>
      <c r="BM14">
        <f t="shared" si="10"/>
        <v>1</v>
      </c>
      <c r="BN14">
        <f t="shared" si="10"/>
        <v>1</v>
      </c>
      <c r="BO14">
        <f t="shared" si="10"/>
        <v>1</v>
      </c>
      <c r="BP14">
        <f t="shared" si="10"/>
        <v>1</v>
      </c>
      <c r="BQ14">
        <f t="shared" si="10"/>
        <v>1</v>
      </c>
      <c r="BR14">
        <f t="shared" si="10"/>
        <v>1</v>
      </c>
      <c r="BS14">
        <f t="shared" si="10"/>
        <v>1</v>
      </c>
      <c r="BT14">
        <f t="shared" si="10"/>
        <v>1</v>
      </c>
      <c r="BU14">
        <f t="shared" si="10"/>
        <v>1</v>
      </c>
      <c r="BV14">
        <f t="shared" si="10"/>
        <v>1</v>
      </c>
      <c r="BW14">
        <f t="shared" si="10"/>
        <v>1</v>
      </c>
      <c r="BX14">
        <f t="shared" si="10"/>
        <v>1</v>
      </c>
      <c r="BY14">
        <f t="shared" si="10"/>
        <v>1</v>
      </c>
      <c r="BZ14">
        <f t="shared" si="10"/>
        <v>1</v>
      </c>
      <c r="CA14">
        <f t="shared" si="10"/>
        <v>1</v>
      </c>
      <c r="CB14">
        <f t="shared" si="10"/>
        <v>1</v>
      </c>
      <c r="CC14">
        <f t="shared" si="10"/>
        <v>1</v>
      </c>
      <c r="CD14">
        <f t="shared" si="10"/>
        <v>1</v>
      </c>
      <c r="CE14">
        <f t="shared" si="10"/>
        <v>1</v>
      </c>
      <c r="CF14">
        <f t="shared" si="9"/>
        <v>1</v>
      </c>
      <c r="CG14">
        <f t="shared" si="9"/>
        <v>1</v>
      </c>
      <c r="CH14">
        <f t="shared" si="9"/>
        <v>1</v>
      </c>
      <c r="CI14">
        <f t="shared" si="9"/>
        <v>1</v>
      </c>
      <c r="CJ14">
        <f t="shared" si="9"/>
        <v>1</v>
      </c>
      <c r="CK14">
        <f t="shared" si="9"/>
        <v>1</v>
      </c>
      <c r="CL14">
        <f t="shared" si="9"/>
        <v>1</v>
      </c>
      <c r="CM14">
        <f t="shared" si="9"/>
        <v>1</v>
      </c>
      <c r="CN14">
        <f t="shared" si="9"/>
        <v>1</v>
      </c>
      <c r="CO14">
        <f t="shared" si="9"/>
        <v>1</v>
      </c>
      <c r="CP14">
        <f t="shared" si="9"/>
        <v>1</v>
      </c>
      <c r="CQ14">
        <f t="shared" si="9"/>
        <v>1</v>
      </c>
      <c r="CR14">
        <f t="shared" si="9"/>
        <v>1</v>
      </c>
      <c r="CS14">
        <f t="shared" si="9"/>
        <v>1</v>
      </c>
      <c r="CT14">
        <f t="shared" si="9"/>
        <v>1</v>
      </c>
      <c r="CU14">
        <f t="shared" si="9"/>
        <v>0</v>
      </c>
      <c r="CV14">
        <f t="shared" si="9"/>
        <v>0</v>
      </c>
      <c r="CW14">
        <f t="shared" si="9"/>
        <v>0</v>
      </c>
      <c r="CX14">
        <f t="shared" si="9"/>
        <v>0</v>
      </c>
      <c r="CY14">
        <f t="shared" si="9"/>
        <v>0</v>
      </c>
      <c r="CZ14">
        <f t="shared" si="9"/>
        <v>0</v>
      </c>
    </row>
    <row r="15" spans="1:129" ht="15" customHeight="1" x14ac:dyDescent="0.2">
      <c r="A15" s="27">
        <f t="shared" si="8"/>
        <v>10</v>
      </c>
      <c r="B15" s="15" t="s">
        <v>18</v>
      </c>
      <c r="C15" t="s">
        <v>118</v>
      </c>
      <c r="D15" t="s">
        <v>125</v>
      </c>
      <c r="E15" s="3" t="s">
        <v>171</v>
      </c>
      <c r="F15" t="s">
        <v>118</v>
      </c>
      <c r="G15" t="s">
        <v>162</v>
      </c>
      <c r="I15" t="s">
        <v>101</v>
      </c>
      <c r="J15" t="s">
        <v>116</v>
      </c>
      <c r="K15" s="9"/>
      <c r="L15" s="9"/>
      <c r="M15" s="5"/>
      <c r="N15" s="35">
        <v>45630</v>
      </c>
      <c r="O15" s="35">
        <v>45678</v>
      </c>
      <c r="P15" s="5"/>
      <c r="Q15" s="3">
        <f t="shared" si="4"/>
        <v>48</v>
      </c>
      <c r="R15" s="3"/>
      <c r="S15">
        <f t="shared" si="2"/>
        <v>0</v>
      </c>
      <c r="T15">
        <f t="shared" si="10"/>
        <v>0</v>
      </c>
      <c r="U15">
        <f t="shared" si="10"/>
        <v>0</v>
      </c>
      <c r="V15">
        <f t="shared" si="10"/>
        <v>0</v>
      </c>
      <c r="W15">
        <f t="shared" si="10"/>
        <v>0</v>
      </c>
      <c r="X15">
        <f t="shared" si="10"/>
        <v>0</v>
      </c>
      <c r="Y15">
        <f t="shared" si="10"/>
        <v>0</v>
      </c>
      <c r="Z15">
        <f t="shared" si="10"/>
        <v>0</v>
      </c>
      <c r="AA15">
        <f t="shared" si="10"/>
        <v>0</v>
      </c>
      <c r="AB15">
        <f t="shared" si="10"/>
        <v>0</v>
      </c>
      <c r="AC15">
        <f t="shared" si="10"/>
        <v>0</v>
      </c>
      <c r="AD15">
        <f t="shared" si="10"/>
        <v>0</v>
      </c>
      <c r="AE15">
        <f t="shared" si="10"/>
        <v>0</v>
      </c>
      <c r="AF15">
        <f t="shared" si="10"/>
        <v>0</v>
      </c>
      <c r="AG15">
        <f t="shared" si="10"/>
        <v>0</v>
      </c>
      <c r="AH15">
        <f t="shared" si="10"/>
        <v>0</v>
      </c>
      <c r="AI15">
        <f t="shared" si="10"/>
        <v>0</v>
      </c>
      <c r="AJ15">
        <f t="shared" si="10"/>
        <v>0</v>
      </c>
      <c r="AK15">
        <f t="shared" si="10"/>
        <v>0</v>
      </c>
      <c r="AL15">
        <f t="shared" si="10"/>
        <v>0</v>
      </c>
      <c r="AM15">
        <f t="shared" si="10"/>
        <v>0</v>
      </c>
      <c r="AN15">
        <f t="shared" si="10"/>
        <v>0</v>
      </c>
      <c r="AO15">
        <f t="shared" si="10"/>
        <v>0</v>
      </c>
      <c r="AP15">
        <f t="shared" si="10"/>
        <v>0</v>
      </c>
      <c r="AQ15">
        <f t="shared" si="10"/>
        <v>1</v>
      </c>
      <c r="AR15">
        <f t="shared" si="10"/>
        <v>1</v>
      </c>
      <c r="AS15">
        <f t="shared" si="10"/>
        <v>1</v>
      </c>
      <c r="AT15">
        <f t="shared" si="10"/>
        <v>1</v>
      </c>
      <c r="AU15">
        <f t="shared" si="10"/>
        <v>1</v>
      </c>
      <c r="AV15">
        <f t="shared" si="10"/>
        <v>1</v>
      </c>
      <c r="AW15">
        <f t="shared" si="10"/>
        <v>1</v>
      </c>
      <c r="AX15">
        <f t="shared" si="10"/>
        <v>1</v>
      </c>
      <c r="AY15">
        <f t="shared" si="10"/>
        <v>1</v>
      </c>
      <c r="AZ15">
        <f t="shared" si="10"/>
        <v>1</v>
      </c>
      <c r="BA15">
        <f t="shared" si="10"/>
        <v>1</v>
      </c>
      <c r="BB15">
        <f t="shared" si="10"/>
        <v>1</v>
      </c>
      <c r="BC15">
        <f t="shared" si="10"/>
        <v>1</v>
      </c>
      <c r="BD15">
        <f t="shared" si="10"/>
        <v>1</v>
      </c>
      <c r="BE15">
        <f t="shared" si="10"/>
        <v>1</v>
      </c>
      <c r="BF15">
        <f t="shared" si="10"/>
        <v>1</v>
      </c>
      <c r="BG15">
        <f t="shared" si="10"/>
        <v>1</v>
      </c>
      <c r="BH15">
        <f t="shared" si="10"/>
        <v>1</v>
      </c>
      <c r="BI15">
        <f t="shared" si="10"/>
        <v>1</v>
      </c>
      <c r="BJ15">
        <f t="shared" si="10"/>
        <v>1</v>
      </c>
      <c r="BK15">
        <f t="shared" si="10"/>
        <v>1</v>
      </c>
      <c r="BL15">
        <f t="shared" si="10"/>
        <v>1</v>
      </c>
      <c r="BM15">
        <f t="shared" si="10"/>
        <v>1</v>
      </c>
      <c r="BN15">
        <f t="shared" si="10"/>
        <v>1</v>
      </c>
      <c r="BO15">
        <f t="shared" si="10"/>
        <v>1</v>
      </c>
      <c r="BP15">
        <f t="shared" si="10"/>
        <v>1</v>
      </c>
      <c r="BQ15">
        <f t="shared" si="10"/>
        <v>1</v>
      </c>
      <c r="BR15">
        <f t="shared" si="10"/>
        <v>1</v>
      </c>
      <c r="BS15">
        <f t="shared" si="10"/>
        <v>1</v>
      </c>
      <c r="BT15">
        <f t="shared" si="10"/>
        <v>1</v>
      </c>
      <c r="BU15">
        <f t="shared" si="10"/>
        <v>1</v>
      </c>
      <c r="BV15">
        <f t="shared" si="10"/>
        <v>1</v>
      </c>
      <c r="BW15">
        <f t="shared" si="10"/>
        <v>1</v>
      </c>
      <c r="BX15">
        <f t="shared" si="10"/>
        <v>1</v>
      </c>
      <c r="BY15">
        <f t="shared" si="10"/>
        <v>1</v>
      </c>
      <c r="BZ15">
        <f t="shared" si="10"/>
        <v>1</v>
      </c>
      <c r="CA15">
        <f t="shared" si="10"/>
        <v>1</v>
      </c>
      <c r="CB15">
        <f t="shared" si="10"/>
        <v>1</v>
      </c>
      <c r="CC15">
        <f t="shared" si="10"/>
        <v>1</v>
      </c>
      <c r="CD15">
        <f t="shared" si="10"/>
        <v>1</v>
      </c>
      <c r="CE15">
        <f t="shared" si="10"/>
        <v>1</v>
      </c>
      <c r="CF15">
        <f t="shared" si="9"/>
        <v>1</v>
      </c>
      <c r="CG15">
        <f t="shared" si="9"/>
        <v>1</v>
      </c>
      <c r="CH15">
        <f t="shared" si="9"/>
        <v>1</v>
      </c>
      <c r="CI15">
        <f t="shared" si="9"/>
        <v>1</v>
      </c>
      <c r="CJ15">
        <f t="shared" si="9"/>
        <v>1</v>
      </c>
      <c r="CK15">
        <f t="shared" si="9"/>
        <v>1</v>
      </c>
      <c r="CL15">
        <f t="shared" si="9"/>
        <v>1</v>
      </c>
      <c r="CM15">
        <f t="shared" si="9"/>
        <v>0</v>
      </c>
      <c r="CN15">
        <f t="shared" si="9"/>
        <v>0</v>
      </c>
      <c r="CO15">
        <f t="shared" si="9"/>
        <v>0</v>
      </c>
      <c r="CP15">
        <f t="shared" si="9"/>
        <v>0</v>
      </c>
      <c r="CQ15">
        <f t="shared" si="9"/>
        <v>0</v>
      </c>
      <c r="CR15">
        <f t="shared" si="9"/>
        <v>0</v>
      </c>
      <c r="CS15">
        <f t="shared" si="9"/>
        <v>0</v>
      </c>
      <c r="CT15">
        <f t="shared" si="9"/>
        <v>0</v>
      </c>
      <c r="CU15">
        <f t="shared" si="9"/>
        <v>0</v>
      </c>
      <c r="CV15">
        <f t="shared" si="9"/>
        <v>0</v>
      </c>
      <c r="CW15">
        <f t="shared" si="9"/>
        <v>0</v>
      </c>
      <c r="CX15">
        <f t="shared" si="9"/>
        <v>0</v>
      </c>
      <c r="CY15">
        <f t="shared" si="9"/>
        <v>0</v>
      </c>
      <c r="CZ15">
        <f t="shared" si="9"/>
        <v>0</v>
      </c>
    </row>
    <row r="16" spans="1:129" ht="15" customHeight="1" x14ac:dyDescent="0.2">
      <c r="A16" s="27">
        <f t="shared" si="8"/>
        <v>11</v>
      </c>
      <c r="B16" s="15" t="s">
        <v>18</v>
      </c>
      <c r="C16" t="s">
        <v>118</v>
      </c>
      <c r="D16" t="s">
        <v>125</v>
      </c>
      <c r="E16" s="3" t="s">
        <v>172</v>
      </c>
      <c r="F16" t="s">
        <v>118</v>
      </c>
      <c r="G16" t="s">
        <v>138</v>
      </c>
      <c r="I16" t="s">
        <v>101</v>
      </c>
      <c r="J16" t="s">
        <v>26</v>
      </c>
      <c r="K16" s="9"/>
      <c r="L16" s="9"/>
      <c r="M16" s="5"/>
      <c r="N16" s="35">
        <v>45631</v>
      </c>
      <c r="O16" s="35">
        <v>45678</v>
      </c>
      <c r="P16" s="5"/>
      <c r="Q16" s="3">
        <f t="shared" si="4"/>
        <v>47</v>
      </c>
      <c r="R16" s="3"/>
      <c r="S16">
        <f t="shared" si="2"/>
        <v>0</v>
      </c>
      <c r="T16">
        <f t="shared" si="10"/>
        <v>0</v>
      </c>
      <c r="U16">
        <f t="shared" si="10"/>
        <v>0</v>
      </c>
      <c r="V16">
        <f t="shared" si="10"/>
        <v>0</v>
      </c>
      <c r="W16">
        <f t="shared" si="10"/>
        <v>0</v>
      </c>
      <c r="X16">
        <f t="shared" si="10"/>
        <v>0</v>
      </c>
      <c r="Y16">
        <f t="shared" si="10"/>
        <v>0</v>
      </c>
      <c r="Z16">
        <f t="shared" si="10"/>
        <v>0</v>
      </c>
      <c r="AA16">
        <f t="shared" si="10"/>
        <v>0</v>
      </c>
      <c r="AB16">
        <f t="shared" si="10"/>
        <v>0</v>
      </c>
      <c r="AC16">
        <f t="shared" si="10"/>
        <v>0</v>
      </c>
      <c r="AD16">
        <f t="shared" si="10"/>
        <v>0</v>
      </c>
      <c r="AE16">
        <f t="shared" si="10"/>
        <v>0</v>
      </c>
      <c r="AF16">
        <f t="shared" si="10"/>
        <v>0</v>
      </c>
      <c r="AG16">
        <f t="shared" si="10"/>
        <v>0</v>
      </c>
      <c r="AH16">
        <f t="shared" si="10"/>
        <v>0</v>
      </c>
      <c r="AI16">
        <f t="shared" si="10"/>
        <v>0</v>
      </c>
      <c r="AJ16">
        <f t="shared" si="10"/>
        <v>0</v>
      </c>
      <c r="AK16">
        <f t="shared" si="10"/>
        <v>0</v>
      </c>
      <c r="AL16">
        <f t="shared" si="10"/>
        <v>0</v>
      </c>
      <c r="AM16">
        <f t="shared" si="10"/>
        <v>0</v>
      </c>
      <c r="AN16">
        <f t="shared" si="10"/>
        <v>0</v>
      </c>
      <c r="AO16">
        <f t="shared" si="10"/>
        <v>0</v>
      </c>
      <c r="AP16">
        <f t="shared" si="10"/>
        <v>0</v>
      </c>
      <c r="AQ16">
        <f t="shared" si="10"/>
        <v>0</v>
      </c>
      <c r="AR16">
        <f t="shared" si="10"/>
        <v>1</v>
      </c>
      <c r="AS16">
        <f t="shared" si="10"/>
        <v>1</v>
      </c>
      <c r="AT16">
        <f t="shared" si="10"/>
        <v>1</v>
      </c>
      <c r="AU16">
        <f t="shared" si="10"/>
        <v>1</v>
      </c>
      <c r="AV16">
        <f t="shared" si="10"/>
        <v>1</v>
      </c>
      <c r="AW16">
        <f t="shared" si="10"/>
        <v>1</v>
      </c>
      <c r="AX16">
        <f t="shared" si="10"/>
        <v>1</v>
      </c>
      <c r="AY16">
        <f t="shared" si="10"/>
        <v>1</v>
      </c>
      <c r="AZ16">
        <f t="shared" si="10"/>
        <v>1</v>
      </c>
      <c r="BA16">
        <f t="shared" si="10"/>
        <v>1</v>
      </c>
      <c r="BB16">
        <f t="shared" si="10"/>
        <v>1</v>
      </c>
      <c r="BC16">
        <f t="shared" si="10"/>
        <v>1</v>
      </c>
      <c r="BD16">
        <f t="shared" si="10"/>
        <v>1</v>
      </c>
      <c r="BE16">
        <f t="shared" si="10"/>
        <v>1</v>
      </c>
      <c r="BF16">
        <f t="shared" si="10"/>
        <v>1</v>
      </c>
      <c r="BG16">
        <f t="shared" si="10"/>
        <v>1</v>
      </c>
      <c r="BH16">
        <f t="shared" si="10"/>
        <v>1</v>
      </c>
      <c r="BI16">
        <f t="shared" si="10"/>
        <v>1</v>
      </c>
      <c r="BJ16">
        <f t="shared" si="10"/>
        <v>1</v>
      </c>
      <c r="BK16">
        <f t="shared" si="10"/>
        <v>1</v>
      </c>
      <c r="BL16">
        <f t="shared" si="10"/>
        <v>1</v>
      </c>
      <c r="BM16">
        <f t="shared" si="10"/>
        <v>1</v>
      </c>
      <c r="BN16">
        <f t="shared" si="10"/>
        <v>1</v>
      </c>
      <c r="BO16">
        <f t="shared" si="10"/>
        <v>1</v>
      </c>
      <c r="BP16">
        <f t="shared" si="10"/>
        <v>1</v>
      </c>
      <c r="BQ16">
        <f t="shared" si="10"/>
        <v>1</v>
      </c>
      <c r="BR16">
        <f t="shared" si="10"/>
        <v>1</v>
      </c>
      <c r="BS16">
        <f t="shared" si="10"/>
        <v>1</v>
      </c>
      <c r="BT16">
        <f t="shared" si="10"/>
        <v>1</v>
      </c>
      <c r="BU16">
        <f t="shared" si="10"/>
        <v>1</v>
      </c>
      <c r="BV16">
        <f t="shared" si="10"/>
        <v>1</v>
      </c>
      <c r="BW16">
        <f t="shared" si="10"/>
        <v>1</v>
      </c>
      <c r="BX16">
        <f t="shared" si="10"/>
        <v>1</v>
      </c>
      <c r="BY16">
        <f t="shared" si="10"/>
        <v>1</v>
      </c>
      <c r="BZ16">
        <f t="shared" si="10"/>
        <v>1</v>
      </c>
      <c r="CA16">
        <f t="shared" si="10"/>
        <v>1</v>
      </c>
      <c r="CB16">
        <f t="shared" si="10"/>
        <v>1</v>
      </c>
      <c r="CC16">
        <f t="shared" si="10"/>
        <v>1</v>
      </c>
      <c r="CD16">
        <f t="shared" si="10"/>
        <v>1</v>
      </c>
      <c r="CE16">
        <f t="shared" ref="CE16:CZ23" si="11">IF(AND(CE$3&gt;= $N16, CE$3&lt;$O16), 1, 0)</f>
        <v>1</v>
      </c>
      <c r="CF16">
        <f t="shared" si="11"/>
        <v>1</v>
      </c>
      <c r="CG16">
        <f t="shared" si="11"/>
        <v>1</v>
      </c>
      <c r="CH16">
        <f t="shared" si="11"/>
        <v>1</v>
      </c>
      <c r="CI16">
        <f t="shared" si="11"/>
        <v>1</v>
      </c>
      <c r="CJ16">
        <f t="shared" si="11"/>
        <v>1</v>
      </c>
      <c r="CK16">
        <f t="shared" si="11"/>
        <v>1</v>
      </c>
      <c r="CL16">
        <f t="shared" si="11"/>
        <v>1</v>
      </c>
      <c r="CM16">
        <f t="shared" si="11"/>
        <v>0</v>
      </c>
      <c r="CN16">
        <f t="shared" si="11"/>
        <v>0</v>
      </c>
      <c r="CO16">
        <f t="shared" si="11"/>
        <v>0</v>
      </c>
      <c r="CP16">
        <f t="shared" si="11"/>
        <v>0</v>
      </c>
      <c r="CQ16">
        <f t="shared" si="11"/>
        <v>0</v>
      </c>
      <c r="CR16">
        <f t="shared" si="11"/>
        <v>0</v>
      </c>
      <c r="CS16">
        <f t="shared" si="11"/>
        <v>0</v>
      </c>
      <c r="CT16">
        <f t="shared" si="11"/>
        <v>0</v>
      </c>
      <c r="CU16">
        <f t="shared" si="11"/>
        <v>0</v>
      </c>
      <c r="CV16">
        <f t="shared" si="11"/>
        <v>0</v>
      </c>
      <c r="CW16">
        <f t="shared" si="11"/>
        <v>0</v>
      </c>
      <c r="CX16">
        <f t="shared" si="11"/>
        <v>0</v>
      </c>
      <c r="CY16">
        <f t="shared" si="11"/>
        <v>0</v>
      </c>
      <c r="CZ16">
        <f t="shared" si="11"/>
        <v>0</v>
      </c>
    </row>
    <row r="17" spans="1:104" ht="15" customHeight="1" x14ac:dyDescent="0.2">
      <c r="A17" s="27">
        <f t="shared" si="8"/>
        <v>12</v>
      </c>
      <c r="B17" s="15" t="s">
        <v>18</v>
      </c>
      <c r="C17" t="s">
        <v>118</v>
      </c>
      <c r="D17" t="s">
        <v>125</v>
      </c>
      <c r="E17" s="3" t="s">
        <v>173</v>
      </c>
      <c r="F17" t="s">
        <v>166</v>
      </c>
      <c r="G17" t="s">
        <v>174</v>
      </c>
      <c r="I17" t="s">
        <v>101</v>
      </c>
      <c r="J17" t="s">
        <v>116</v>
      </c>
      <c r="K17" s="9"/>
      <c r="L17" s="9"/>
      <c r="M17" s="5"/>
      <c r="N17" s="35">
        <v>45632</v>
      </c>
      <c r="O17" s="35">
        <v>45678</v>
      </c>
      <c r="P17" s="5"/>
      <c r="Q17" s="3">
        <f t="shared" si="4"/>
        <v>46</v>
      </c>
      <c r="R17" s="3"/>
      <c r="S17">
        <f t="shared" si="2"/>
        <v>0</v>
      </c>
      <c r="T17">
        <f t="shared" ref="T17:CE20" si="12">IF(AND(T$3&gt;= $N17, T$3&lt;$O17), 1, 0)</f>
        <v>0</v>
      </c>
      <c r="U17">
        <f t="shared" si="12"/>
        <v>0</v>
      </c>
      <c r="V17">
        <f t="shared" si="12"/>
        <v>0</v>
      </c>
      <c r="W17">
        <f t="shared" si="12"/>
        <v>0</v>
      </c>
      <c r="X17">
        <f t="shared" si="12"/>
        <v>0</v>
      </c>
      <c r="Y17">
        <f t="shared" si="12"/>
        <v>0</v>
      </c>
      <c r="Z17">
        <f t="shared" si="12"/>
        <v>0</v>
      </c>
      <c r="AA17">
        <f t="shared" si="12"/>
        <v>0</v>
      </c>
      <c r="AB17">
        <f t="shared" si="12"/>
        <v>0</v>
      </c>
      <c r="AC17">
        <f t="shared" si="12"/>
        <v>0</v>
      </c>
      <c r="AD17">
        <f t="shared" si="12"/>
        <v>0</v>
      </c>
      <c r="AE17">
        <f t="shared" si="12"/>
        <v>0</v>
      </c>
      <c r="AF17">
        <f t="shared" si="12"/>
        <v>0</v>
      </c>
      <c r="AG17">
        <f t="shared" si="12"/>
        <v>0</v>
      </c>
      <c r="AH17">
        <f t="shared" si="12"/>
        <v>0</v>
      </c>
      <c r="AI17">
        <f t="shared" si="12"/>
        <v>0</v>
      </c>
      <c r="AJ17">
        <f t="shared" si="12"/>
        <v>0</v>
      </c>
      <c r="AK17">
        <f t="shared" si="12"/>
        <v>0</v>
      </c>
      <c r="AL17">
        <f t="shared" si="12"/>
        <v>0</v>
      </c>
      <c r="AM17">
        <f t="shared" si="12"/>
        <v>0</v>
      </c>
      <c r="AN17">
        <f t="shared" si="12"/>
        <v>0</v>
      </c>
      <c r="AO17">
        <f t="shared" si="12"/>
        <v>0</v>
      </c>
      <c r="AP17">
        <f t="shared" si="12"/>
        <v>0</v>
      </c>
      <c r="AQ17">
        <f t="shared" si="12"/>
        <v>0</v>
      </c>
      <c r="AR17">
        <f t="shared" si="12"/>
        <v>0</v>
      </c>
      <c r="AS17">
        <f t="shared" si="12"/>
        <v>1</v>
      </c>
      <c r="AT17">
        <f t="shared" si="12"/>
        <v>1</v>
      </c>
      <c r="AU17">
        <f t="shared" si="12"/>
        <v>1</v>
      </c>
      <c r="AV17">
        <f t="shared" si="12"/>
        <v>1</v>
      </c>
      <c r="AW17">
        <f t="shared" si="12"/>
        <v>1</v>
      </c>
      <c r="AX17">
        <f t="shared" si="12"/>
        <v>1</v>
      </c>
      <c r="AY17">
        <f t="shared" si="12"/>
        <v>1</v>
      </c>
      <c r="AZ17">
        <f t="shared" si="12"/>
        <v>1</v>
      </c>
      <c r="BA17">
        <f t="shared" si="12"/>
        <v>1</v>
      </c>
      <c r="BB17">
        <f t="shared" si="12"/>
        <v>1</v>
      </c>
      <c r="BC17">
        <f t="shared" si="12"/>
        <v>1</v>
      </c>
      <c r="BD17">
        <f t="shared" si="12"/>
        <v>1</v>
      </c>
      <c r="BE17">
        <f t="shared" si="12"/>
        <v>1</v>
      </c>
      <c r="BF17">
        <f t="shared" si="12"/>
        <v>1</v>
      </c>
      <c r="BG17">
        <f t="shared" si="12"/>
        <v>1</v>
      </c>
      <c r="BH17">
        <f t="shared" si="12"/>
        <v>1</v>
      </c>
      <c r="BI17">
        <f t="shared" si="12"/>
        <v>1</v>
      </c>
      <c r="BJ17">
        <f t="shared" si="12"/>
        <v>1</v>
      </c>
      <c r="BK17">
        <f t="shared" si="12"/>
        <v>1</v>
      </c>
      <c r="BL17">
        <f t="shared" si="12"/>
        <v>1</v>
      </c>
      <c r="BM17">
        <f t="shared" si="12"/>
        <v>1</v>
      </c>
      <c r="BN17">
        <f t="shared" si="12"/>
        <v>1</v>
      </c>
      <c r="BO17">
        <f t="shared" si="12"/>
        <v>1</v>
      </c>
      <c r="BP17">
        <f t="shared" si="12"/>
        <v>1</v>
      </c>
      <c r="BQ17">
        <f t="shared" si="12"/>
        <v>1</v>
      </c>
      <c r="BR17">
        <f t="shared" si="12"/>
        <v>1</v>
      </c>
      <c r="BS17">
        <f t="shared" si="12"/>
        <v>1</v>
      </c>
      <c r="BT17">
        <f t="shared" si="12"/>
        <v>1</v>
      </c>
      <c r="BU17">
        <f t="shared" si="12"/>
        <v>1</v>
      </c>
      <c r="BV17">
        <f t="shared" si="12"/>
        <v>1</v>
      </c>
      <c r="BW17">
        <f t="shared" si="12"/>
        <v>1</v>
      </c>
      <c r="BX17">
        <f t="shared" si="12"/>
        <v>1</v>
      </c>
      <c r="BY17">
        <f t="shared" si="12"/>
        <v>1</v>
      </c>
      <c r="BZ17">
        <f t="shared" si="12"/>
        <v>1</v>
      </c>
      <c r="CA17">
        <f t="shared" si="12"/>
        <v>1</v>
      </c>
      <c r="CB17">
        <f t="shared" si="12"/>
        <v>1</v>
      </c>
      <c r="CC17">
        <f t="shared" si="12"/>
        <v>1</v>
      </c>
      <c r="CD17">
        <f t="shared" si="12"/>
        <v>1</v>
      </c>
      <c r="CE17">
        <f t="shared" si="12"/>
        <v>1</v>
      </c>
      <c r="CF17">
        <f t="shared" si="11"/>
        <v>1</v>
      </c>
      <c r="CG17">
        <f t="shared" si="11"/>
        <v>1</v>
      </c>
      <c r="CH17">
        <f t="shared" si="11"/>
        <v>1</v>
      </c>
      <c r="CI17">
        <f t="shared" si="11"/>
        <v>1</v>
      </c>
      <c r="CJ17">
        <f t="shared" si="11"/>
        <v>1</v>
      </c>
      <c r="CK17">
        <f t="shared" si="11"/>
        <v>1</v>
      </c>
      <c r="CL17">
        <f t="shared" si="11"/>
        <v>1</v>
      </c>
      <c r="CM17">
        <f t="shared" si="11"/>
        <v>0</v>
      </c>
      <c r="CN17">
        <f t="shared" si="11"/>
        <v>0</v>
      </c>
      <c r="CO17">
        <f t="shared" si="11"/>
        <v>0</v>
      </c>
      <c r="CP17">
        <f t="shared" si="11"/>
        <v>0</v>
      </c>
      <c r="CQ17">
        <f t="shared" si="11"/>
        <v>0</v>
      </c>
      <c r="CR17">
        <f t="shared" si="11"/>
        <v>0</v>
      </c>
      <c r="CS17">
        <f t="shared" si="11"/>
        <v>0</v>
      </c>
      <c r="CT17">
        <f t="shared" si="11"/>
        <v>0</v>
      </c>
      <c r="CU17">
        <f t="shared" si="11"/>
        <v>0</v>
      </c>
      <c r="CV17">
        <f t="shared" si="11"/>
        <v>0</v>
      </c>
      <c r="CW17">
        <f t="shared" si="11"/>
        <v>0</v>
      </c>
      <c r="CX17">
        <f t="shared" si="11"/>
        <v>0</v>
      </c>
      <c r="CY17">
        <f t="shared" si="11"/>
        <v>0</v>
      </c>
      <c r="CZ17">
        <f t="shared" si="11"/>
        <v>0</v>
      </c>
    </row>
    <row r="18" spans="1:104" ht="15" customHeight="1" x14ac:dyDescent="0.2">
      <c r="A18" s="27">
        <f t="shared" si="8"/>
        <v>13</v>
      </c>
      <c r="B18" s="15" t="s">
        <v>18</v>
      </c>
      <c r="C18" t="s">
        <v>118</v>
      </c>
      <c r="D18" t="s">
        <v>125</v>
      </c>
      <c r="E18" s="3" t="s">
        <v>175</v>
      </c>
      <c r="F18" t="s">
        <v>166</v>
      </c>
      <c r="G18" t="s">
        <v>118</v>
      </c>
      <c r="I18" t="s">
        <v>101</v>
      </c>
      <c r="J18" t="s">
        <v>118</v>
      </c>
      <c r="K18" s="10"/>
      <c r="L18" s="10"/>
      <c r="M18" s="5"/>
      <c r="N18" s="35">
        <v>45633</v>
      </c>
      <c r="O18" s="35">
        <v>45678</v>
      </c>
      <c r="Q18" s="3">
        <f t="shared" si="4"/>
        <v>45</v>
      </c>
      <c r="S18">
        <f t="shared" si="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12"/>
        <v>0</v>
      </c>
      <c r="AP18">
        <f t="shared" si="12"/>
        <v>0</v>
      </c>
      <c r="AQ18">
        <f t="shared" si="12"/>
        <v>0</v>
      </c>
      <c r="AR18">
        <f t="shared" si="12"/>
        <v>0</v>
      </c>
      <c r="AS18">
        <f t="shared" si="12"/>
        <v>0</v>
      </c>
      <c r="AT18">
        <f t="shared" si="12"/>
        <v>1</v>
      </c>
      <c r="AU18">
        <f t="shared" si="12"/>
        <v>1</v>
      </c>
      <c r="AV18">
        <f t="shared" si="12"/>
        <v>1</v>
      </c>
      <c r="AW18">
        <f t="shared" si="12"/>
        <v>1</v>
      </c>
      <c r="AX18">
        <f t="shared" si="12"/>
        <v>1</v>
      </c>
      <c r="AY18">
        <f t="shared" si="12"/>
        <v>1</v>
      </c>
      <c r="AZ18">
        <f t="shared" si="12"/>
        <v>1</v>
      </c>
      <c r="BA18">
        <f t="shared" si="12"/>
        <v>1</v>
      </c>
      <c r="BB18">
        <f t="shared" si="12"/>
        <v>1</v>
      </c>
      <c r="BC18">
        <f t="shared" si="12"/>
        <v>1</v>
      </c>
      <c r="BD18">
        <f t="shared" si="12"/>
        <v>1</v>
      </c>
      <c r="BE18">
        <f t="shared" si="12"/>
        <v>1</v>
      </c>
      <c r="BF18">
        <f t="shared" si="12"/>
        <v>1</v>
      </c>
      <c r="BG18">
        <f t="shared" si="12"/>
        <v>1</v>
      </c>
      <c r="BH18">
        <f t="shared" si="12"/>
        <v>1</v>
      </c>
      <c r="BI18">
        <f t="shared" si="12"/>
        <v>1</v>
      </c>
      <c r="BJ18">
        <f t="shared" si="12"/>
        <v>1</v>
      </c>
      <c r="BK18">
        <f t="shared" si="12"/>
        <v>1</v>
      </c>
      <c r="BL18">
        <f t="shared" si="12"/>
        <v>1</v>
      </c>
      <c r="BM18">
        <f t="shared" si="12"/>
        <v>1</v>
      </c>
      <c r="BN18">
        <f t="shared" si="12"/>
        <v>1</v>
      </c>
      <c r="BO18">
        <f t="shared" si="12"/>
        <v>1</v>
      </c>
      <c r="BP18">
        <f t="shared" si="12"/>
        <v>1</v>
      </c>
      <c r="BQ18">
        <f t="shared" si="12"/>
        <v>1</v>
      </c>
      <c r="BR18">
        <f t="shared" si="12"/>
        <v>1</v>
      </c>
      <c r="BS18">
        <f t="shared" si="12"/>
        <v>1</v>
      </c>
      <c r="BT18">
        <f t="shared" si="12"/>
        <v>1</v>
      </c>
      <c r="BU18">
        <f t="shared" si="12"/>
        <v>1</v>
      </c>
      <c r="BV18">
        <f t="shared" si="12"/>
        <v>1</v>
      </c>
      <c r="BW18">
        <f t="shared" si="12"/>
        <v>1</v>
      </c>
      <c r="BX18">
        <f t="shared" si="12"/>
        <v>1</v>
      </c>
      <c r="BY18">
        <f t="shared" si="12"/>
        <v>1</v>
      </c>
      <c r="BZ18">
        <f t="shared" si="12"/>
        <v>1</v>
      </c>
      <c r="CA18">
        <f t="shared" si="12"/>
        <v>1</v>
      </c>
      <c r="CB18">
        <f t="shared" si="12"/>
        <v>1</v>
      </c>
      <c r="CC18">
        <f t="shared" si="12"/>
        <v>1</v>
      </c>
      <c r="CD18">
        <f t="shared" si="12"/>
        <v>1</v>
      </c>
      <c r="CE18">
        <f t="shared" si="12"/>
        <v>1</v>
      </c>
      <c r="CF18">
        <f t="shared" si="11"/>
        <v>1</v>
      </c>
      <c r="CG18">
        <f t="shared" si="11"/>
        <v>1</v>
      </c>
      <c r="CH18">
        <f t="shared" si="11"/>
        <v>1</v>
      </c>
      <c r="CI18">
        <f t="shared" si="11"/>
        <v>1</v>
      </c>
      <c r="CJ18">
        <f t="shared" si="11"/>
        <v>1</v>
      </c>
      <c r="CK18">
        <f t="shared" si="11"/>
        <v>1</v>
      </c>
      <c r="CL18">
        <f t="shared" si="11"/>
        <v>1</v>
      </c>
      <c r="CM18">
        <f t="shared" si="11"/>
        <v>0</v>
      </c>
      <c r="CN18">
        <f t="shared" si="11"/>
        <v>0</v>
      </c>
      <c r="CO18">
        <f t="shared" si="11"/>
        <v>0</v>
      </c>
      <c r="CP18">
        <f t="shared" si="11"/>
        <v>0</v>
      </c>
      <c r="CQ18">
        <f t="shared" si="11"/>
        <v>0</v>
      </c>
      <c r="CR18">
        <f t="shared" si="11"/>
        <v>0</v>
      </c>
      <c r="CS18">
        <f t="shared" si="11"/>
        <v>0</v>
      </c>
      <c r="CT18">
        <f t="shared" si="11"/>
        <v>0</v>
      </c>
      <c r="CU18">
        <f t="shared" si="11"/>
        <v>0</v>
      </c>
      <c r="CV18">
        <f t="shared" si="11"/>
        <v>0</v>
      </c>
      <c r="CW18">
        <f t="shared" si="11"/>
        <v>0</v>
      </c>
      <c r="CX18">
        <f t="shared" si="11"/>
        <v>0</v>
      </c>
      <c r="CY18">
        <f t="shared" si="11"/>
        <v>0</v>
      </c>
      <c r="CZ18">
        <f t="shared" si="11"/>
        <v>0</v>
      </c>
    </row>
    <row r="19" spans="1:104" ht="15" customHeight="1" x14ac:dyDescent="0.2">
      <c r="A19" s="55">
        <f t="shared" si="8"/>
        <v>14</v>
      </c>
      <c r="B19" s="15" t="s">
        <v>18</v>
      </c>
      <c r="C19" t="s">
        <v>139</v>
      </c>
      <c r="D19" t="s">
        <v>129</v>
      </c>
      <c r="E19" t="s">
        <v>176</v>
      </c>
      <c r="F19" t="s">
        <v>127</v>
      </c>
      <c r="G19" t="s">
        <v>23</v>
      </c>
      <c r="H19" t="s">
        <v>24</v>
      </c>
      <c r="I19" t="s">
        <v>25</v>
      </c>
      <c r="J19" t="s">
        <v>26</v>
      </c>
      <c r="K19" s="10"/>
      <c r="L19" s="10"/>
      <c r="M19" s="5"/>
      <c r="N19" s="35">
        <v>45611</v>
      </c>
      <c r="O19" s="35">
        <v>45641</v>
      </c>
      <c r="Q19" s="3">
        <f t="shared" si="4"/>
        <v>30</v>
      </c>
      <c r="S19">
        <f t="shared" si="2"/>
        <v>0</v>
      </c>
      <c r="T19">
        <f t="shared" si="12"/>
        <v>0</v>
      </c>
      <c r="U19">
        <f t="shared" si="12"/>
        <v>0</v>
      </c>
      <c r="V19">
        <f t="shared" si="12"/>
        <v>0</v>
      </c>
      <c r="W19">
        <f t="shared" si="12"/>
        <v>0</v>
      </c>
      <c r="X19">
        <f t="shared" si="12"/>
        <v>1</v>
      </c>
      <c r="Y19">
        <f t="shared" si="12"/>
        <v>1</v>
      </c>
      <c r="Z19">
        <f t="shared" si="12"/>
        <v>1</v>
      </c>
      <c r="AA19">
        <f t="shared" si="12"/>
        <v>1</v>
      </c>
      <c r="AB19">
        <f t="shared" si="12"/>
        <v>1</v>
      </c>
      <c r="AC19">
        <f t="shared" si="12"/>
        <v>1</v>
      </c>
      <c r="AD19">
        <f t="shared" si="12"/>
        <v>1</v>
      </c>
      <c r="AE19">
        <f t="shared" si="12"/>
        <v>1</v>
      </c>
      <c r="AF19">
        <f t="shared" si="12"/>
        <v>1</v>
      </c>
      <c r="AG19">
        <f t="shared" si="12"/>
        <v>1</v>
      </c>
      <c r="AH19">
        <f t="shared" si="12"/>
        <v>1</v>
      </c>
      <c r="AI19">
        <f t="shared" si="12"/>
        <v>1</v>
      </c>
      <c r="AJ19">
        <f t="shared" si="12"/>
        <v>1</v>
      </c>
      <c r="AK19">
        <f t="shared" si="12"/>
        <v>1</v>
      </c>
      <c r="AL19">
        <f t="shared" si="12"/>
        <v>1</v>
      </c>
      <c r="AM19">
        <f t="shared" si="12"/>
        <v>1</v>
      </c>
      <c r="AN19">
        <f t="shared" si="12"/>
        <v>1</v>
      </c>
      <c r="AO19">
        <f t="shared" si="12"/>
        <v>1</v>
      </c>
      <c r="AP19">
        <f t="shared" si="12"/>
        <v>1</v>
      </c>
      <c r="AQ19">
        <f t="shared" si="12"/>
        <v>1</v>
      </c>
      <c r="AR19">
        <f t="shared" si="12"/>
        <v>1</v>
      </c>
      <c r="AS19">
        <f t="shared" si="12"/>
        <v>1</v>
      </c>
      <c r="AT19">
        <f t="shared" si="12"/>
        <v>1</v>
      </c>
      <c r="AU19">
        <f t="shared" si="12"/>
        <v>1</v>
      </c>
      <c r="AV19">
        <f t="shared" si="12"/>
        <v>1</v>
      </c>
      <c r="AW19">
        <f t="shared" si="12"/>
        <v>1</v>
      </c>
      <c r="AX19">
        <f t="shared" si="12"/>
        <v>1</v>
      </c>
      <c r="AY19">
        <f t="shared" si="12"/>
        <v>1</v>
      </c>
      <c r="AZ19">
        <f t="shared" si="12"/>
        <v>1</v>
      </c>
      <c r="BA19">
        <f t="shared" si="12"/>
        <v>1</v>
      </c>
      <c r="BB19">
        <f t="shared" si="12"/>
        <v>0</v>
      </c>
      <c r="BC19">
        <f t="shared" si="12"/>
        <v>0</v>
      </c>
      <c r="BD19">
        <f t="shared" si="12"/>
        <v>0</v>
      </c>
      <c r="BE19">
        <f t="shared" si="12"/>
        <v>0</v>
      </c>
      <c r="BF19">
        <f t="shared" si="12"/>
        <v>0</v>
      </c>
      <c r="BG19">
        <f t="shared" si="12"/>
        <v>0</v>
      </c>
      <c r="BH19">
        <f t="shared" si="12"/>
        <v>0</v>
      </c>
      <c r="BI19">
        <f t="shared" si="12"/>
        <v>0</v>
      </c>
      <c r="BJ19">
        <f t="shared" si="12"/>
        <v>0</v>
      </c>
      <c r="BK19">
        <f t="shared" si="12"/>
        <v>0</v>
      </c>
      <c r="BL19">
        <f t="shared" si="12"/>
        <v>0</v>
      </c>
      <c r="BM19">
        <f t="shared" si="12"/>
        <v>0</v>
      </c>
      <c r="BN19">
        <f t="shared" si="12"/>
        <v>0</v>
      </c>
      <c r="BO19">
        <f t="shared" si="12"/>
        <v>0</v>
      </c>
      <c r="BP19">
        <f t="shared" si="12"/>
        <v>0</v>
      </c>
      <c r="BQ19">
        <f t="shared" si="12"/>
        <v>0</v>
      </c>
      <c r="BR19">
        <f t="shared" si="12"/>
        <v>0</v>
      </c>
      <c r="BS19">
        <f t="shared" si="12"/>
        <v>0</v>
      </c>
      <c r="BT19">
        <f t="shared" si="12"/>
        <v>0</v>
      </c>
      <c r="BU19">
        <f t="shared" si="12"/>
        <v>0</v>
      </c>
      <c r="BV19">
        <f t="shared" si="12"/>
        <v>0</v>
      </c>
      <c r="BW19">
        <f t="shared" si="12"/>
        <v>0</v>
      </c>
      <c r="BX19">
        <f t="shared" si="12"/>
        <v>0</v>
      </c>
      <c r="BY19">
        <f t="shared" si="12"/>
        <v>0</v>
      </c>
      <c r="BZ19">
        <f t="shared" si="12"/>
        <v>0</v>
      </c>
      <c r="CA19">
        <f t="shared" si="12"/>
        <v>0</v>
      </c>
      <c r="CB19">
        <f t="shared" si="12"/>
        <v>0</v>
      </c>
      <c r="CC19">
        <f t="shared" si="12"/>
        <v>0</v>
      </c>
      <c r="CD19">
        <f t="shared" si="12"/>
        <v>0</v>
      </c>
      <c r="CE19">
        <f t="shared" si="12"/>
        <v>0</v>
      </c>
      <c r="CF19">
        <f t="shared" si="11"/>
        <v>0</v>
      </c>
      <c r="CG19">
        <f t="shared" si="11"/>
        <v>0</v>
      </c>
      <c r="CH19">
        <f t="shared" si="11"/>
        <v>0</v>
      </c>
      <c r="CI19">
        <f t="shared" si="11"/>
        <v>0</v>
      </c>
      <c r="CJ19">
        <f t="shared" si="11"/>
        <v>0</v>
      </c>
      <c r="CK19">
        <f t="shared" si="11"/>
        <v>0</v>
      </c>
      <c r="CL19">
        <f t="shared" si="11"/>
        <v>0</v>
      </c>
      <c r="CM19">
        <f t="shared" si="11"/>
        <v>0</v>
      </c>
      <c r="CN19">
        <f t="shared" si="11"/>
        <v>0</v>
      </c>
      <c r="CO19">
        <f t="shared" si="11"/>
        <v>0</v>
      </c>
      <c r="CP19">
        <f t="shared" si="11"/>
        <v>0</v>
      </c>
      <c r="CQ19">
        <f t="shared" si="11"/>
        <v>0</v>
      </c>
      <c r="CR19">
        <f t="shared" si="11"/>
        <v>0</v>
      </c>
      <c r="CS19">
        <f t="shared" si="11"/>
        <v>0</v>
      </c>
      <c r="CT19">
        <f t="shared" si="11"/>
        <v>0</v>
      </c>
      <c r="CU19">
        <f t="shared" si="11"/>
        <v>0</v>
      </c>
      <c r="CV19">
        <f t="shared" si="11"/>
        <v>0</v>
      </c>
      <c r="CW19">
        <f t="shared" si="11"/>
        <v>0</v>
      </c>
      <c r="CX19">
        <f t="shared" si="11"/>
        <v>0</v>
      </c>
      <c r="CY19">
        <f t="shared" si="11"/>
        <v>0</v>
      </c>
      <c r="CZ19">
        <f t="shared" si="11"/>
        <v>0</v>
      </c>
    </row>
    <row r="20" spans="1:104" ht="15" customHeight="1" x14ac:dyDescent="0.2">
      <c r="A20" s="55"/>
      <c r="B20" s="15" t="s">
        <v>18</v>
      </c>
      <c r="C20" t="s">
        <v>177</v>
      </c>
      <c r="D20" t="s">
        <v>129</v>
      </c>
      <c r="E20" t="s">
        <v>178</v>
      </c>
      <c r="F20" t="s">
        <v>179</v>
      </c>
      <c r="G20" t="s">
        <v>138</v>
      </c>
      <c r="H20" t="s">
        <v>24</v>
      </c>
      <c r="I20" t="s">
        <v>25</v>
      </c>
      <c r="J20" t="s">
        <v>26</v>
      </c>
      <c r="K20" s="10"/>
      <c r="L20" s="10"/>
      <c r="M20" s="5"/>
      <c r="N20" s="35">
        <v>45644</v>
      </c>
      <c r="O20" s="35">
        <v>45675</v>
      </c>
      <c r="Q20" s="3">
        <f t="shared" si="4"/>
        <v>31</v>
      </c>
      <c r="S20">
        <f t="shared" ref="S20:AH53" si="13">IF(AND(S$3&gt;= $N20, S$3&lt;$O20), 1, 0)</f>
        <v>0</v>
      </c>
      <c r="T20">
        <f t="shared" si="13"/>
        <v>0</v>
      </c>
      <c r="U20">
        <f t="shared" si="13"/>
        <v>0</v>
      </c>
      <c r="V20">
        <f t="shared" si="13"/>
        <v>0</v>
      </c>
      <c r="W20">
        <f t="shared" si="13"/>
        <v>0</v>
      </c>
      <c r="X20">
        <f t="shared" si="13"/>
        <v>0</v>
      </c>
      <c r="Y20">
        <f t="shared" si="13"/>
        <v>0</v>
      </c>
      <c r="Z20">
        <f t="shared" si="13"/>
        <v>0</v>
      </c>
      <c r="AA20">
        <f t="shared" si="13"/>
        <v>0</v>
      </c>
      <c r="AB20">
        <f t="shared" si="13"/>
        <v>0</v>
      </c>
      <c r="AC20">
        <f t="shared" si="13"/>
        <v>0</v>
      </c>
      <c r="AD20">
        <f t="shared" si="13"/>
        <v>0</v>
      </c>
      <c r="AE20">
        <f t="shared" si="13"/>
        <v>0</v>
      </c>
      <c r="AF20">
        <f t="shared" si="13"/>
        <v>0</v>
      </c>
      <c r="AG20">
        <f t="shared" si="13"/>
        <v>0</v>
      </c>
      <c r="AH20">
        <f t="shared" si="13"/>
        <v>0</v>
      </c>
      <c r="AI20">
        <f t="shared" si="12"/>
        <v>0</v>
      </c>
      <c r="AJ20">
        <f t="shared" si="12"/>
        <v>0</v>
      </c>
      <c r="AK20">
        <f t="shared" si="12"/>
        <v>0</v>
      </c>
      <c r="AL20">
        <f t="shared" si="12"/>
        <v>0</v>
      </c>
      <c r="AM20">
        <f t="shared" si="12"/>
        <v>0</v>
      </c>
      <c r="AN20">
        <f t="shared" si="12"/>
        <v>0</v>
      </c>
      <c r="AO20">
        <f t="shared" si="12"/>
        <v>0</v>
      </c>
      <c r="AP20">
        <f t="shared" si="12"/>
        <v>0</v>
      </c>
      <c r="AQ20">
        <f t="shared" si="12"/>
        <v>0</v>
      </c>
      <c r="AR20">
        <f t="shared" si="12"/>
        <v>0</v>
      </c>
      <c r="AS20">
        <f t="shared" si="12"/>
        <v>0</v>
      </c>
      <c r="AT20">
        <f t="shared" si="12"/>
        <v>0</v>
      </c>
      <c r="AU20">
        <f t="shared" si="12"/>
        <v>0</v>
      </c>
      <c r="AV20">
        <f t="shared" si="12"/>
        <v>0</v>
      </c>
      <c r="AW20">
        <f t="shared" si="12"/>
        <v>0</v>
      </c>
      <c r="AX20">
        <f t="shared" si="12"/>
        <v>0</v>
      </c>
      <c r="AY20">
        <f t="shared" si="12"/>
        <v>0</v>
      </c>
      <c r="AZ20">
        <f t="shared" si="12"/>
        <v>0</v>
      </c>
      <c r="BA20">
        <f t="shared" si="12"/>
        <v>0</v>
      </c>
      <c r="BB20">
        <f t="shared" si="12"/>
        <v>0</v>
      </c>
      <c r="BC20">
        <f t="shared" si="12"/>
        <v>0</v>
      </c>
      <c r="BD20">
        <f t="shared" si="12"/>
        <v>0</v>
      </c>
      <c r="BE20">
        <f t="shared" si="12"/>
        <v>1</v>
      </c>
      <c r="BF20">
        <f t="shared" si="12"/>
        <v>1</v>
      </c>
      <c r="BG20">
        <f t="shared" si="12"/>
        <v>1</v>
      </c>
      <c r="BH20">
        <f t="shared" si="12"/>
        <v>1</v>
      </c>
      <c r="BI20">
        <f t="shared" si="12"/>
        <v>1</v>
      </c>
      <c r="BJ20">
        <f t="shared" si="12"/>
        <v>1</v>
      </c>
      <c r="BK20">
        <f t="shared" si="12"/>
        <v>1</v>
      </c>
      <c r="BL20">
        <f t="shared" si="12"/>
        <v>1</v>
      </c>
      <c r="BM20">
        <f t="shared" si="12"/>
        <v>1</v>
      </c>
      <c r="BN20">
        <f t="shared" si="12"/>
        <v>1</v>
      </c>
      <c r="BO20">
        <f t="shared" si="12"/>
        <v>1</v>
      </c>
      <c r="BP20">
        <f t="shared" si="12"/>
        <v>1</v>
      </c>
      <c r="BQ20">
        <f t="shared" si="12"/>
        <v>1</v>
      </c>
      <c r="BR20">
        <f t="shared" si="12"/>
        <v>1</v>
      </c>
      <c r="BS20">
        <f t="shared" si="12"/>
        <v>1</v>
      </c>
      <c r="BT20">
        <f t="shared" si="12"/>
        <v>1</v>
      </c>
      <c r="BU20">
        <f t="shared" si="12"/>
        <v>1</v>
      </c>
      <c r="BV20">
        <f t="shared" si="12"/>
        <v>1</v>
      </c>
      <c r="BW20">
        <f t="shared" si="12"/>
        <v>1</v>
      </c>
      <c r="BX20">
        <f t="shared" si="12"/>
        <v>1</v>
      </c>
      <c r="BY20">
        <f t="shared" si="12"/>
        <v>1</v>
      </c>
      <c r="BZ20">
        <f t="shared" si="12"/>
        <v>1</v>
      </c>
      <c r="CA20">
        <f t="shared" si="12"/>
        <v>1</v>
      </c>
      <c r="CB20">
        <f t="shared" si="12"/>
        <v>1</v>
      </c>
      <c r="CC20">
        <f t="shared" si="12"/>
        <v>1</v>
      </c>
      <c r="CD20">
        <f t="shared" si="12"/>
        <v>1</v>
      </c>
      <c r="CE20">
        <f t="shared" si="12"/>
        <v>1</v>
      </c>
      <c r="CF20">
        <f t="shared" si="11"/>
        <v>1</v>
      </c>
      <c r="CG20">
        <f t="shared" si="11"/>
        <v>1</v>
      </c>
      <c r="CH20">
        <f t="shared" si="11"/>
        <v>1</v>
      </c>
      <c r="CI20">
        <f t="shared" si="11"/>
        <v>1</v>
      </c>
      <c r="CJ20">
        <f t="shared" si="11"/>
        <v>0</v>
      </c>
      <c r="CK20">
        <f t="shared" si="11"/>
        <v>0</v>
      </c>
      <c r="CL20">
        <f t="shared" si="11"/>
        <v>0</v>
      </c>
      <c r="CM20">
        <f t="shared" si="11"/>
        <v>0</v>
      </c>
      <c r="CN20">
        <f t="shared" si="11"/>
        <v>0</v>
      </c>
      <c r="CO20">
        <f t="shared" si="11"/>
        <v>0</v>
      </c>
      <c r="CP20">
        <f t="shared" si="11"/>
        <v>0</v>
      </c>
      <c r="CQ20">
        <f t="shared" si="11"/>
        <v>0</v>
      </c>
      <c r="CR20">
        <f t="shared" si="11"/>
        <v>0</v>
      </c>
      <c r="CS20">
        <f t="shared" si="11"/>
        <v>0</v>
      </c>
      <c r="CT20">
        <f t="shared" si="11"/>
        <v>0</v>
      </c>
      <c r="CU20">
        <f t="shared" si="11"/>
        <v>0</v>
      </c>
      <c r="CV20">
        <f t="shared" si="11"/>
        <v>0</v>
      </c>
      <c r="CW20">
        <f t="shared" si="11"/>
        <v>0</v>
      </c>
      <c r="CX20">
        <f t="shared" si="11"/>
        <v>0</v>
      </c>
      <c r="CY20">
        <f t="shared" si="11"/>
        <v>0</v>
      </c>
      <c r="CZ20">
        <f t="shared" si="11"/>
        <v>0</v>
      </c>
    </row>
    <row r="21" spans="1:104" ht="15" customHeight="1" x14ac:dyDescent="0.2">
      <c r="A21" s="27">
        <f>A19+1</f>
        <v>15</v>
      </c>
      <c r="B21" s="15" t="s">
        <v>18</v>
      </c>
      <c r="C21" t="s">
        <v>128</v>
      </c>
      <c r="D21" t="s">
        <v>129</v>
      </c>
      <c r="E21" t="s">
        <v>130</v>
      </c>
      <c r="F21" t="s">
        <v>81</v>
      </c>
      <c r="G21" t="s">
        <v>23</v>
      </c>
      <c r="H21" t="s">
        <v>24</v>
      </c>
      <c r="I21" t="s">
        <v>25</v>
      </c>
      <c r="J21" t="s">
        <v>26</v>
      </c>
      <c r="K21" s="10"/>
      <c r="L21" s="10"/>
      <c r="M21" s="5"/>
      <c r="N21" s="35">
        <v>45623</v>
      </c>
      <c r="O21" s="35">
        <v>45677</v>
      </c>
      <c r="Q21" s="3">
        <f t="shared" si="4"/>
        <v>54</v>
      </c>
      <c r="S21">
        <f t="shared" si="13"/>
        <v>0</v>
      </c>
      <c r="T21">
        <f t="shared" ref="T21:CE24" si="14">IF(AND(T$3&gt;= $N21, T$3&lt;$O21), 1, 0)</f>
        <v>0</v>
      </c>
      <c r="U21">
        <f t="shared" si="14"/>
        <v>0</v>
      </c>
      <c r="V21">
        <f t="shared" si="14"/>
        <v>0</v>
      </c>
      <c r="W21">
        <f t="shared" si="14"/>
        <v>0</v>
      </c>
      <c r="X21">
        <f t="shared" si="14"/>
        <v>0</v>
      </c>
      <c r="Y21">
        <f t="shared" si="14"/>
        <v>0</v>
      </c>
      <c r="Z21">
        <f t="shared" si="14"/>
        <v>0</v>
      </c>
      <c r="AA21">
        <f t="shared" si="14"/>
        <v>0</v>
      </c>
      <c r="AB21">
        <f t="shared" si="14"/>
        <v>0</v>
      </c>
      <c r="AC21">
        <f t="shared" si="14"/>
        <v>0</v>
      </c>
      <c r="AD21">
        <f t="shared" si="14"/>
        <v>0</v>
      </c>
      <c r="AE21">
        <f t="shared" si="14"/>
        <v>0</v>
      </c>
      <c r="AF21">
        <f t="shared" si="14"/>
        <v>0</v>
      </c>
      <c r="AG21">
        <f t="shared" si="14"/>
        <v>0</v>
      </c>
      <c r="AH21">
        <f t="shared" si="14"/>
        <v>0</v>
      </c>
      <c r="AI21">
        <f t="shared" si="14"/>
        <v>0</v>
      </c>
      <c r="AJ21">
        <f t="shared" si="14"/>
        <v>1</v>
      </c>
      <c r="AK21">
        <f t="shared" si="14"/>
        <v>1</v>
      </c>
      <c r="AL21">
        <f t="shared" si="14"/>
        <v>1</v>
      </c>
      <c r="AM21">
        <f t="shared" si="14"/>
        <v>1</v>
      </c>
      <c r="AN21">
        <f t="shared" si="14"/>
        <v>1</v>
      </c>
      <c r="AO21">
        <f t="shared" si="14"/>
        <v>1</v>
      </c>
      <c r="AP21">
        <f t="shared" si="14"/>
        <v>1</v>
      </c>
      <c r="AQ21">
        <f t="shared" si="14"/>
        <v>1</v>
      </c>
      <c r="AR21">
        <f t="shared" si="14"/>
        <v>1</v>
      </c>
      <c r="AS21">
        <f t="shared" si="14"/>
        <v>1</v>
      </c>
      <c r="AT21">
        <f t="shared" si="14"/>
        <v>1</v>
      </c>
      <c r="AU21">
        <f t="shared" si="14"/>
        <v>1</v>
      </c>
      <c r="AV21">
        <f t="shared" si="14"/>
        <v>1</v>
      </c>
      <c r="AW21">
        <f t="shared" si="14"/>
        <v>1</v>
      </c>
      <c r="AX21">
        <f t="shared" si="14"/>
        <v>1</v>
      </c>
      <c r="AY21">
        <f t="shared" si="14"/>
        <v>1</v>
      </c>
      <c r="AZ21">
        <f t="shared" si="14"/>
        <v>1</v>
      </c>
      <c r="BA21">
        <f t="shared" si="14"/>
        <v>1</v>
      </c>
      <c r="BB21">
        <f t="shared" si="14"/>
        <v>1</v>
      </c>
      <c r="BC21">
        <f t="shared" si="14"/>
        <v>1</v>
      </c>
      <c r="BD21">
        <f t="shared" si="14"/>
        <v>1</v>
      </c>
      <c r="BE21">
        <f t="shared" si="14"/>
        <v>1</v>
      </c>
      <c r="BF21">
        <f t="shared" si="14"/>
        <v>1</v>
      </c>
      <c r="BG21">
        <f t="shared" si="14"/>
        <v>1</v>
      </c>
      <c r="BH21">
        <f t="shared" si="14"/>
        <v>1</v>
      </c>
      <c r="BI21">
        <f t="shared" si="14"/>
        <v>1</v>
      </c>
      <c r="BJ21">
        <f t="shared" si="14"/>
        <v>1</v>
      </c>
      <c r="BK21">
        <f t="shared" si="14"/>
        <v>1</v>
      </c>
      <c r="BL21">
        <f t="shared" si="14"/>
        <v>1</v>
      </c>
      <c r="BM21">
        <f t="shared" si="14"/>
        <v>1</v>
      </c>
      <c r="BN21">
        <f t="shared" si="14"/>
        <v>1</v>
      </c>
      <c r="BO21">
        <f t="shared" si="14"/>
        <v>1</v>
      </c>
      <c r="BP21">
        <f t="shared" si="14"/>
        <v>1</v>
      </c>
      <c r="BQ21">
        <f t="shared" si="14"/>
        <v>1</v>
      </c>
      <c r="BR21">
        <f t="shared" si="14"/>
        <v>1</v>
      </c>
      <c r="BS21">
        <f t="shared" si="14"/>
        <v>1</v>
      </c>
      <c r="BT21">
        <f t="shared" si="14"/>
        <v>1</v>
      </c>
      <c r="BU21">
        <f t="shared" si="14"/>
        <v>1</v>
      </c>
      <c r="BV21">
        <f t="shared" si="14"/>
        <v>1</v>
      </c>
      <c r="BW21">
        <f t="shared" si="14"/>
        <v>1</v>
      </c>
      <c r="BX21">
        <f t="shared" si="14"/>
        <v>1</v>
      </c>
      <c r="BY21">
        <f t="shared" si="14"/>
        <v>1</v>
      </c>
      <c r="BZ21">
        <f t="shared" si="14"/>
        <v>1</v>
      </c>
      <c r="CA21">
        <f t="shared" si="14"/>
        <v>1</v>
      </c>
      <c r="CB21">
        <f t="shared" si="14"/>
        <v>1</v>
      </c>
      <c r="CC21">
        <f t="shared" si="14"/>
        <v>1</v>
      </c>
      <c r="CD21">
        <f t="shared" si="14"/>
        <v>1</v>
      </c>
      <c r="CE21">
        <f t="shared" si="14"/>
        <v>1</v>
      </c>
      <c r="CF21">
        <f t="shared" si="11"/>
        <v>1</v>
      </c>
      <c r="CG21">
        <f t="shared" si="11"/>
        <v>1</v>
      </c>
      <c r="CH21">
        <f t="shared" si="11"/>
        <v>1</v>
      </c>
      <c r="CI21">
        <f t="shared" si="11"/>
        <v>1</v>
      </c>
      <c r="CJ21">
        <f t="shared" si="11"/>
        <v>1</v>
      </c>
      <c r="CK21">
        <f t="shared" si="11"/>
        <v>1</v>
      </c>
      <c r="CL21">
        <f t="shared" si="11"/>
        <v>0</v>
      </c>
      <c r="CM21">
        <f t="shared" si="11"/>
        <v>0</v>
      </c>
      <c r="CN21">
        <f t="shared" si="11"/>
        <v>0</v>
      </c>
      <c r="CO21">
        <f t="shared" si="11"/>
        <v>0</v>
      </c>
      <c r="CP21">
        <f t="shared" si="11"/>
        <v>0</v>
      </c>
      <c r="CQ21">
        <f t="shared" si="11"/>
        <v>0</v>
      </c>
      <c r="CR21">
        <f t="shared" si="11"/>
        <v>0</v>
      </c>
      <c r="CS21">
        <f t="shared" si="11"/>
        <v>0</v>
      </c>
      <c r="CT21">
        <f t="shared" si="11"/>
        <v>0</v>
      </c>
      <c r="CU21">
        <f t="shared" si="11"/>
        <v>0</v>
      </c>
      <c r="CV21">
        <f t="shared" si="11"/>
        <v>0</v>
      </c>
      <c r="CW21">
        <f t="shared" si="11"/>
        <v>0</v>
      </c>
      <c r="CX21">
        <f t="shared" si="11"/>
        <v>0</v>
      </c>
      <c r="CY21">
        <f t="shared" si="11"/>
        <v>0</v>
      </c>
      <c r="CZ21">
        <f t="shared" si="11"/>
        <v>0</v>
      </c>
    </row>
    <row r="22" spans="1:104" ht="15" customHeight="1" x14ac:dyDescent="0.2">
      <c r="A22" s="55">
        <f>A21+1</f>
        <v>16</v>
      </c>
      <c r="B22" s="15" t="s">
        <v>18</v>
      </c>
      <c r="C22" t="s">
        <v>118</v>
      </c>
      <c r="D22" t="s">
        <v>129</v>
      </c>
      <c r="E22" t="s">
        <v>180</v>
      </c>
      <c r="F22" t="s">
        <v>118</v>
      </c>
      <c r="G22" t="s">
        <v>138</v>
      </c>
      <c r="H22" t="s">
        <v>55</v>
      </c>
      <c r="I22" t="s">
        <v>25</v>
      </c>
      <c r="J22" t="s">
        <v>26</v>
      </c>
      <c r="K22" s="10"/>
      <c r="L22" s="10"/>
      <c r="M22" s="5"/>
      <c r="N22" s="35">
        <v>45616</v>
      </c>
      <c r="O22" s="35">
        <v>45663</v>
      </c>
      <c r="Q22" s="3">
        <f t="shared" si="4"/>
        <v>47</v>
      </c>
      <c r="S22">
        <f t="shared" si="13"/>
        <v>0</v>
      </c>
      <c r="T22">
        <f t="shared" si="14"/>
        <v>0</v>
      </c>
      <c r="U22">
        <f t="shared" si="14"/>
        <v>0</v>
      </c>
      <c r="V22">
        <f t="shared" si="14"/>
        <v>0</v>
      </c>
      <c r="W22">
        <f t="shared" si="14"/>
        <v>0</v>
      </c>
      <c r="X22">
        <f t="shared" si="14"/>
        <v>0</v>
      </c>
      <c r="Y22">
        <f t="shared" si="14"/>
        <v>0</v>
      </c>
      <c r="Z22">
        <f t="shared" si="14"/>
        <v>0</v>
      </c>
      <c r="AA22">
        <f t="shared" si="14"/>
        <v>0</v>
      </c>
      <c r="AB22">
        <f t="shared" si="14"/>
        <v>0</v>
      </c>
      <c r="AC22">
        <f t="shared" si="14"/>
        <v>1</v>
      </c>
      <c r="AD22">
        <f t="shared" si="14"/>
        <v>1</v>
      </c>
      <c r="AE22">
        <f t="shared" si="14"/>
        <v>1</v>
      </c>
      <c r="AF22">
        <f t="shared" si="14"/>
        <v>1</v>
      </c>
      <c r="AG22">
        <f t="shared" si="14"/>
        <v>1</v>
      </c>
      <c r="AH22">
        <f t="shared" si="14"/>
        <v>1</v>
      </c>
      <c r="AI22">
        <f t="shared" si="14"/>
        <v>1</v>
      </c>
      <c r="AJ22">
        <f t="shared" si="14"/>
        <v>1</v>
      </c>
      <c r="AK22">
        <f t="shared" si="14"/>
        <v>1</v>
      </c>
      <c r="AL22">
        <f t="shared" si="14"/>
        <v>1</v>
      </c>
      <c r="AM22">
        <f t="shared" si="14"/>
        <v>1</v>
      </c>
      <c r="AN22">
        <f t="shared" si="14"/>
        <v>1</v>
      </c>
      <c r="AO22">
        <f t="shared" si="14"/>
        <v>1</v>
      </c>
      <c r="AP22">
        <f t="shared" si="14"/>
        <v>1</v>
      </c>
      <c r="AQ22">
        <f t="shared" si="14"/>
        <v>1</v>
      </c>
      <c r="AR22">
        <f t="shared" si="14"/>
        <v>1</v>
      </c>
      <c r="AS22">
        <f t="shared" si="14"/>
        <v>1</v>
      </c>
      <c r="AT22">
        <f t="shared" si="14"/>
        <v>1</v>
      </c>
      <c r="AU22">
        <f t="shared" si="14"/>
        <v>1</v>
      </c>
      <c r="AV22">
        <f t="shared" si="14"/>
        <v>1</v>
      </c>
      <c r="AW22">
        <f t="shared" si="14"/>
        <v>1</v>
      </c>
      <c r="AX22">
        <f t="shared" si="14"/>
        <v>1</v>
      </c>
      <c r="AY22">
        <f t="shared" si="14"/>
        <v>1</v>
      </c>
      <c r="AZ22">
        <f t="shared" si="14"/>
        <v>1</v>
      </c>
      <c r="BA22">
        <f t="shared" si="14"/>
        <v>1</v>
      </c>
      <c r="BB22">
        <f t="shared" si="14"/>
        <v>1</v>
      </c>
      <c r="BC22">
        <f t="shared" si="14"/>
        <v>1</v>
      </c>
      <c r="BD22">
        <f t="shared" si="14"/>
        <v>1</v>
      </c>
      <c r="BE22">
        <f t="shared" si="14"/>
        <v>1</v>
      </c>
      <c r="BF22">
        <f t="shared" si="14"/>
        <v>1</v>
      </c>
      <c r="BG22">
        <f t="shared" si="14"/>
        <v>1</v>
      </c>
      <c r="BH22">
        <f t="shared" si="14"/>
        <v>1</v>
      </c>
      <c r="BI22">
        <f t="shared" si="14"/>
        <v>1</v>
      </c>
      <c r="BJ22">
        <f t="shared" si="14"/>
        <v>1</v>
      </c>
      <c r="BK22">
        <f t="shared" si="14"/>
        <v>1</v>
      </c>
      <c r="BL22">
        <f t="shared" si="14"/>
        <v>1</v>
      </c>
      <c r="BM22">
        <f t="shared" si="14"/>
        <v>1</v>
      </c>
      <c r="BN22">
        <f t="shared" si="14"/>
        <v>1</v>
      </c>
      <c r="BO22">
        <f t="shared" si="14"/>
        <v>1</v>
      </c>
      <c r="BP22">
        <f t="shared" si="14"/>
        <v>1</v>
      </c>
      <c r="BQ22">
        <f t="shared" si="14"/>
        <v>1</v>
      </c>
      <c r="BR22">
        <f t="shared" si="14"/>
        <v>1</v>
      </c>
      <c r="BS22">
        <f t="shared" si="14"/>
        <v>1</v>
      </c>
      <c r="BT22">
        <f t="shared" si="14"/>
        <v>1</v>
      </c>
      <c r="BU22">
        <f t="shared" si="14"/>
        <v>1</v>
      </c>
      <c r="BV22">
        <f t="shared" si="14"/>
        <v>1</v>
      </c>
      <c r="BW22">
        <f t="shared" si="14"/>
        <v>1</v>
      </c>
      <c r="BX22">
        <f t="shared" si="14"/>
        <v>0</v>
      </c>
      <c r="BY22">
        <f t="shared" si="14"/>
        <v>0</v>
      </c>
      <c r="BZ22">
        <f t="shared" si="14"/>
        <v>0</v>
      </c>
      <c r="CA22">
        <f t="shared" si="14"/>
        <v>0</v>
      </c>
      <c r="CB22">
        <f t="shared" si="14"/>
        <v>0</v>
      </c>
      <c r="CC22">
        <f t="shared" si="14"/>
        <v>0</v>
      </c>
      <c r="CD22">
        <f t="shared" si="14"/>
        <v>0</v>
      </c>
      <c r="CE22">
        <f t="shared" si="14"/>
        <v>0</v>
      </c>
      <c r="CF22">
        <f t="shared" si="11"/>
        <v>0</v>
      </c>
      <c r="CG22">
        <f t="shared" si="11"/>
        <v>0</v>
      </c>
      <c r="CH22">
        <f t="shared" si="11"/>
        <v>0</v>
      </c>
      <c r="CI22">
        <f t="shared" si="11"/>
        <v>0</v>
      </c>
      <c r="CJ22">
        <f t="shared" si="11"/>
        <v>0</v>
      </c>
      <c r="CK22">
        <f t="shared" si="11"/>
        <v>0</v>
      </c>
      <c r="CL22">
        <f t="shared" si="11"/>
        <v>0</v>
      </c>
      <c r="CM22">
        <f t="shared" si="11"/>
        <v>0</v>
      </c>
      <c r="CN22">
        <f t="shared" si="11"/>
        <v>0</v>
      </c>
      <c r="CO22">
        <f t="shared" si="11"/>
        <v>0</v>
      </c>
      <c r="CP22">
        <f t="shared" si="11"/>
        <v>0</v>
      </c>
      <c r="CQ22">
        <f t="shared" si="11"/>
        <v>0</v>
      </c>
      <c r="CR22">
        <f t="shared" si="11"/>
        <v>0</v>
      </c>
      <c r="CS22">
        <f t="shared" si="11"/>
        <v>0</v>
      </c>
      <c r="CT22">
        <f t="shared" si="11"/>
        <v>0</v>
      </c>
      <c r="CU22">
        <f t="shared" si="11"/>
        <v>0</v>
      </c>
      <c r="CV22">
        <f t="shared" si="11"/>
        <v>0</v>
      </c>
      <c r="CW22">
        <f t="shared" si="11"/>
        <v>0</v>
      </c>
      <c r="CX22">
        <f t="shared" si="11"/>
        <v>0</v>
      </c>
      <c r="CY22">
        <f t="shared" si="11"/>
        <v>0</v>
      </c>
      <c r="CZ22">
        <f t="shared" si="11"/>
        <v>0</v>
      </c>
    </row>
    <row r="23" spans="1:104" ht="15" customHeight="1" x14ac:dyDescent="0.2">
      <c r="A23" s="55"/>
      <c r="B23" s="15" t="s">
        <v>18</v>
      </c>
      <c r="C23" t="s">
        <v>141</v>
      </c>
      <c r="D23" t="s">
        <v>129</v>
      </c>
      <c r="E23" t="s">
        <v>180</v>
      </c>
      <c r="F23" t="s">
        <v>81</v>
      </c>
      <c r="G23" t="s">
        <v>138</v>
      </c>
      <c r="H23" t="s">
        <v>24</v>
      </c>
      <c r="I23" t="s">
        <v>25</v>
      </c>
      <c r="J23" t="s">
        <v>26</v>
      </c>
      <c r="K23" s="10"/>
      <c r="L23" s="10"/>
      <c r="M23" s="5"/>
      <c r="N23" s="35">
        <v>45663</v>
      </c>
      <c r="O23" s="35">
        <v>45677</v>
      </c>
      <c r="Q23" s="3">
        <f t="shared" si="4"/>
        <v>14</v>
      </c>
      <c r="S23">
        <f t="shared" si="13"/>
        <v>0</v>
      </c>
      <c r="T23">
        <f t="shared" si="14"/>
        <v>0</v>
      </c>
      <c r="U23">
        <f t="shared" si="14"/>
        <v>0</v>
      </c>
      <c r="V23">
        <f t="shared" si="14"/>
        <v>0</v>
      </c>
      <c r="W23">
        <f t="shared" si="14"/>
        <v>0</v>
      </c>
      <c r="X23">
        <f t="shared" si="14"/>
        <v>0</v>
      </c>
      <c r="Y23">
        <f t="shared" si="14"/>
        <v>0</v>
      </c>
      <c r="Z23">
        <f t="shared" si="14"/>
        <v>0</v>
      </c>
      <c r="AA23">
        <f t="shared" si="14"/>
        <v>0</v>
      </c>
      <c r="AB23">
        <f t="shared" si="14"/>
        <v>0</v>
      </c>
      <c r="AC23">
        <f t="shared" si="14"/>
        <v>0</v>
      </c>
      <c r="AD23">
        <f t="shared" si="14"/>
        <v>0</v>
      </c>
      <c r="AE23">
        <f t="shared" si="14"/>
        <v>0</v>
      </c>
      <c r="AF23">
        <f t="shared" si="14"/>
        <v>0</v>
      </c>
      <c r="AG23">
        <f t="shared" si="14"/>
        <v>0</v>
      </c>
      <c r="AH23">
        <f t="shared" si="14"/>
        <v>0</v>
      </c>
      <c r="AI23">
        <f t="shared" si="14"/>
        <v>0</v>
      </c>
      <c r="AJ23">
        <f t="shared" si="14"/>
        <v>0</v>
      </c>
      <c r="AK23">
        <f t="shared" si="14"/>
        <v>0</v>
      </c>
      <c r="AL23">
        <f t="shared" si="14"/>
        <v>0</v>
      </c>
      <c r="AM23">
        <f t="shared" si="14"/>
        <v>0</v>
      </c>
      <c r="AN23">
        <f t="shared" si="14"/>
        <v>0</v>
      </c>
      <c r="AO23">
        <f t="shared" si="14"/>
        <v>0</v>
      </c>
      <c r="AP23">
        <f t="shared" si="14"/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>
        <f t="shared" si="14"/>
        <v>0</v>
      </c>
      <c r="BA23">
        <f t="shared" si="14"/>
        <v>0</v>
      </c>
      <c r="BB23">
        <f t="shared" si="14"/>
        <v>0</v>
      </c>
      <c r="BC23">
        <f t="shared" si="14"/>
        <v>0</v>
      </c>
      <c r="BD23">
        <f t="shared" si="14"/>
        <v>0</v>
      </c>
      <c r="BE23">
        <f t="shared" si="14"/>
        <v>0</v>
      </c>
      <c r="BF23">
        <f t="shared" si="14"/>
        <v>0</v>
      </c>
      <c r="BG23">
        <f t="shared" si="14"/>
        <v>0</v>
      </c>
      <c r="BH23">
        <f t="shared" si="14"/>
        <v>0</v>
      </c>
      <c r="BI23">
        <f t="shared" si="14"/>
        <v>0</v>
      </c>
      <c r="BJ23">
        <f t="shared" si="14"/>
        <v>0</v>
      </c>
      <c r="BK23">
        <f t="shared" si="14"/>
        <v>0</v>
      </c>
      <c r="BL23">
        <f t="shared" si="14"/>
        <v>0</v>
      </c>
      <c r="BM23">
        <f t="shared" si="14"/>
        <v>0</v>
      </c>
      <c r="BN23">
        <f t="shared" si="14"/>
        <v>0</v>
      </c>
      <c r="BO23">
        <f t="shared" si="14"/>
        <v>0</v>
      </c>
      <c r="BP23">
        <f t="shared" si="14"/>
        <v>0</v>
      </c>
      <c r="BQ23">
        <f t="shared" si="14"/>
        <v>0</v>
      </c>
      <c r="BR23">
        <f t="shared" si="14"/>
        <v>0</v>
      </c>
      <c r="BS23">
        <f t="shared" si="14"/>
        <v>0</v>
      </c>
      <c r="BT23">
        <f t="shared" si="14"/>
        <v>0</v>
      </c>
      <c r="BU23">
        <f t="shared" si="14"/>
        <v>0</v>
      </c>
      <c r="BV23">
        <f t="shared" si="14"/>
        <v>0</v>
      </c>
      <c r="BW23">
        <f t="shared" si="14"/>
        <v>0</v>
      </c>
      <c r="BX23">
        <f t="shared" si="14"/>
        <v>1</v>
      </c>
      <c r="BY23">
        <f t="shared" si="14"/>
        <v>1</v>
      </c>
      <c r="BZ23">
        <f t="shared" si="14"/>
        <v>1</v>
      </c>
      <c r="CA23">
        <f t="shared" si="14"/>
        <v>1</v>
      </c>
      <c r="CB23">
        <f t="shared" si="14"/>
        <v>1</v>
      </c>
      <c r="CC23">
        <f t="shared" si="14"/>
        <v>1</v>
      </c>
      <c r="CD23">
        <f t="shared" si="14"/>
        <v>1</v>
      </c>
      <c r="CE23">
        <f t="shared" si="14"/>
        <v>1</v>
      </c>
      <c r="CF23">
        <f t="shared" si="11"/>
        <v>1</v>
      </c>
      <c r="CG23">
        <f t="shared" si="11"/>
        <v>1</v>
      </c>
      <c r="CH23">
        <f t="shared" si="11"/>
        <v>1</v>
      </c>
      <c r="CI23">
        <f t="shared" si="11"/>
        <v>1</v>
      </c>
      <c r="CJ23">
        <f t="shared" si="11"/>
        <v>1</v>
      </c>
      <c r="CK23">
        <f t="shared" si="11"/>
        <v>1</v>
      </c>
      <c r="CL23">
        <f t="shared" si="11"/>
        <v>0</v>
      </c>
      <c r="CM23">
        <f t="shared" si="11"/>
        <v>0</v>
      </c>
      <c r="CN23">
        <f t="shared" si="11"/>
        <v>0</v>
      </c>
      <c r="CO23">
        <f t="shared" si="11"/>
        <v>0</v>
      </c>
      <c r="CP23">
        <f t="shared" si="11"/>
        <v>0</v>
      </c>
      <c r="CQ23">
        <f t="shared" si="11"/>
        <v>0</v>
      </c>
      <c r="CR23">
        <f t="shared" si="11"/>
        <v>0</v>
      </c>
      <c r="CS23">
        <f t="shared" si="11"/>
        <v>0</v>
      </c>
      <c r="CT23">
        <f t="shared" si="11"/>
        <v>0</v>
      </c>
      <c r="CU23">
        <f t="shared" si="11"/>
        <v>0</v>
      </c>
      <c r="CV23">
        <f t="shared" si="11"/>
        <v>0</v>
      </c>
      <c r="CW23">
        <f t="shared" si="11"/>
        <v>0</v>
      </c>
      <c r="CX23">
        <f t="shared" si="11"/>
        <v>0</v>
      </c>
      <c r="CY23">
        <f t="shared" si="11"/>
        <v>0</v>
      </c>
      <c r="CZ23">
        <f t="shared" si="11"/>
        <v>0</v>
      </c>
    </row>
    <row r="24" spans="1:104" s="22" customFormat="1" ht="15" customHeight="1" x14ac:dyDescent="0.2">
      <c r="A24" s="27">
        <f>A22+1</f>
        <v>17</v>
      </c>
      <c r="B24" s="15" t="s">
        <v>18</v>
      </c>
      <c r="C24" t="s">
        <v>181</v>
      </c>
      <c r="D24" t="s">
        <v>182</v>
      </c>
      <c r="E24" t="s">
        <v>183</v>
      </c>
      <c r="F24" t="s">
        <v>127</v>
      </c>
      <c r="G24" t="s">
        <v>184</v>
      </c>
      <c r="H24" t="s">
        <v>24</v>
      </c>
      <c r="I24" t="s">
        <v>25</v>
      </c>
      <c r="J24" t="s">
        <v>26</v>
      </c>
      <c r="K24"/>
      <c r="L24"/>
      <c r="M24"/>
      <c r="N24" s="36">
        <v>45641</v>
      </c>
      <c r="O24" s="36">
        <v>45688</v>
      </c>
      <c r="P24" s="6"/>
      <c r="Q24" s="3">
        <f t="shared" si="4"/>
        <v>47</v>
      </c>
      <c r="R24"/>
      <c r="S24">
        <f t="shared" si="13"/>
        <v>0</v>
      </c>
      <c r="T24">
        <f t="shared" si="14"/>
        <v>0</v>
      </c>
      <c r="U24">
        <f t="shared" si="14"/>
        <v>0</v>
      </c>
      <c r="V24">
        <f t="shared" si="14"/>
        <v>0</v>
      </c>
      <c r="W24">
        <f t="shared" si="14"/>
        <v>0</v>
      </c>
      <c r="X24">
        <f t="shared" si="14"/>
        <v>0</v>
      </c>
      <c r="Y24">
        <f t="shared" si="14"/>
        <v>0</v>
      </c>
      <c r="Z24">
        <f t="shared" si="14"/>
        <v>0</v>
      </c>
      <c r="AA24">
        <f t="shared" si="14"/>
        <v>0</v>
      </c>
      <c r="AB24">
        <f t="shared" si="14"/>
        <v>0</v>
      </c>
      <c r="AC24">
        <f t="shared" si="14"/>
        <v>0</v>
      </c>
      <c r="AD24">
        <f t="shared" si="14"/>
        <v>0</v>
      </c>
      <c r="AE24">
        <f t="shared" si="14"/>
        <v>0</v>
      </c>
      <c r="AF24">
        <f t="shared" si="14"/>
        <v>0</v>
      </c>
      <c r="AG24">
        <f t="shared" si="14"/>
        <v>0</v>
      </c>
      <c r="AH24">
        <f t="shared" si="14"/>
        <v>0</v>
      </c>
      <c r="AI24">
        <f t="shared" si="14"/>
        <v>0</v>
      </c>
      <c r="AJ24">
        <f t="shared" si="14"/>
        <v>0</v>
      </c>
      <c r="AK24">
        <f t="shared" si="14"/>
        <v>0</v>
      </c>
      <c r="AL24">
        <f t="shared" si="14"/>
        <v>0</v>
      </c>
      <c r="AM24">
        <f t="shared" si="14"/>
        <v>0</v>
      </c>
      <c r="AN24">
        <f t="shared" si="14"/>
        <v>0</v>
      </c>
      <c r="AO24">
        <f t="shared" si="14"/>
        <v>0</v>
      </c>
      <c r="AP24">
        <f t="shared" si="14"/>
        <v>0</v>
      </c>
      <c r="AQ24">
        <f t="shared" si="14"/>
        <v>0</v>
      </c>
      <c r="AR24">
        <f t="shared" si="14"/>
        <v>0</v>
      </c>
      <c r="AS24">
        <f t="shared" si="14"/>
        <v>0</v>
      </c>
      <c r="AT24">
        <f t="shared" si="14"/>
        <v>0</v>
      </c>
      <c r="AU24">
        <f t="shared" si="14"/>
        <v>0</v>
      </c>
      <c r="AV24">
        <f t="shared" si="14"/>
        <v>0</v>
      </c>
      <c r="AW24">
        <f t="shared" si="14"/>
        <v>0</v>
      </c>
      <c r="AX24">
        <f t="shared" si="14"/>
        <v>0</v>
      </c>
      <c r="AY24">
        <f t="shared" si="14"/>
        <v>0</v>
      </c>
      <c r="AZ24">
        <f t="shared" si="14"/>
        <v>0</v>
      </c>
      <c r="BA24">
        <f t="shared" si="14"/>
        <v>0</v>
      </c>
      <c r="BB24">
        <f t="shared" si="14"/>
        <v>1</v>
      </c>
      <c r="BC24">
        <f t="shared" si="14"/>
        <v>1</v>
      </c>
      <c r="BD24">
        <f t="shared" si="14"/>
        <v>1</v>
      </c>
      <c r="BE24">
        <f t="shared" si="14"/>
        <v>1</v>
      </c>
      <c r="BF24">
        <f t="shared" si="14"/>
        <v>1</v>
      </c>
      <c r="BG24">
        <f t="shared" si="14"/>
        <v>1</v>
      </c>
      <c r="BH24">
        <f t="shared" si="14"/>
        <v>1</v>
      </c>
      <c r="BI24">
        <f t="shared" si="14"/>
        <v>1</v>
      </c>
      <c r="BJ24">
        <f t="shared" si="14"/>
        <v>1</v>
      </c>
      <c r="BK24">
        <f t="shared" si="14"/>
        <v>1</v>
      </c>
      <c r="BL24">
        <f t="shared" si="14"/>
        <v>1</v>
      </c>
      <c r="BM24">
        <f t="shared" si="14"/>
        <v>1</v>
      </c>
      <c r="BN24">
        <f t="shared" si="14"/>
        <v>1</v>
      </c>
      <c r="BO24">
        <f t="shared" si="14"/>
        <v>1</v>
      </c>
      <c r="BP24">
        <f t="shared" si="14"/>
        <v>1</v>
      </c>
      <c r="BQ24">
        <f t="shared" si="14"/>
        <v>1</v>
      </c>
      <c r="BR24">
        <f t="shared" si="14"/>
        <v>1</v>
      </c>
      <c r="BS24">
        <f t="shared" si="14"/>
        <v>1</v>
      </c>
      <c r="BT24">
        <f t="shared" si="14"/>
        <v>1</v>
      </c>
      <c r="BU24">
        <f t="shared" si="14"/>
        <v>1</v>
      </c>
      <c r="BV24">
        <f t="shared" si="14"/>
        <v>1</v>
      </c>
      <c r="BW24">
        <f t="shared" si="14"/>
        <v>1</v>
      </c>
      <c r="BX24">
        <f t="shared" si="14"/>
        <v>1</v>
      </c>
      <c r="BY24">
        <f t="shared" si="14"/>
        <v>1</v>
      </c>
      <c r="BZ24">
        <f t="shared" si="14"/>
        <v>1</v>
      </c>
      <c r="CA24">
        <f t="shared" si="14"/>
        <v>1</v>
      </c>
      <c r="CB24">
        <f t="shared" si="14"/>
        <v>1</v>
      </c>
      <c r="CC24">
        <f t="shared" si="14"/>
        <v>1</v>
      </c>
      <c r="CD24">
        <f t="shared" si="14"/>
        <v>1</v>
      </c>
      <c r="CE24">
        <f t="shared" ref="CE24:CZ27" si="15">IF(AND(CE$3&gt;= $N24, CE$3&lt;$O24), 1, 0)</f>
        <v>1</v>
      </c>
      <c r="CF24">
        <f t="shared" si="15"/>
        <v>1</v>
      </c>
      <c r="CG24">
        <f t="shared" si="15"/>
        <v>1</v>
      </c>
      <c r="CH24">
        <f t="shared" si="15"/>
        <v>1</v>
      </c>
      <c r="CI24">
        <f t="shared" si="15"/>
        <v>1</v>
      </c>
      <c r="CJ24">
        <f t="shared" si="15"/>
        <v>1</v>
      </c>
      <c r="CK24">
        <f t="shared" si="15"/>
        <v>1</v>
      </c>
      <c r="CL24">
        <f t="shared" si="15"/>
        <v>1</v>
      </c>
      <c r="CM24">
        <f t="shared" si="15"/>
        <v>1</v>
      </c>
      <c r="CN24">
        <f t="shared" si="15"/>
        <v>1</v>
      </c>
      <c r="CO24">
        <f t="shared" si="15"/>
        <v>1</v>
      </c>
      <c r="CP24">
        <f t="shared" si="15"/>
        <v>1</v>
      </c>
      <c r="CQ24">
        <f t="shared" si="15"/>
        <v>1</v>
      </c>
      <c r="CR24">
        <f t="shared" si="15"/>
        <v>1</v>
      </c>
      <c r="CS24">
        <f t="shared" si="15"/>
        <v>1</v>
      </c>
      <c r="CT24">
        <f t="shared" si="15"/>
        <v>1</v>
      </c>
      <c r="CU24">
        <f t="shared" si="15"/>
        <v>1</v>
      </c>
      <c r="CV24">
        <f t="shared" si="15"/>
        <v>1</v>
      </c>
      <c r="CW24">
        <f t="shared" si="15"/>
        <v>0</v>
      </c>
      <c r="CX24">
        <f t="shared" si="15"/>
        <v>0</v>
      </c>
      <c r="CY24">
        <f t="shared" si="15"/>
        <v>0</v>
      </c>
      <c r="CZ24">
        <f t="shared" si="15"/>
        <v>0</v>
      </c>
    </row>
    <row r="25" spans="1:104" x14ac:dyDescent="0.2">
      <c r="A25" s="21">
        <f t="shared" si="8"/>
        <v>18</v>
      </c>
      <c r="B25" s="15" t="s">
        <v>18</v>
      </c>
      <c r="C25" s="29" t="s">
        <v>132</v>
      </c>
      <c r="D25" t="s">
        <v>120</v>
      </c>
      <c r="E25" t="s">
        <v>133</v>
      </c>
      <c r="F25" t="s">
        <v>81</v>
      </c>
      <c r="G25" t="s">
        <v>23</v>
      </c>
      <c r="H25" t="s">
        <v>24</v>
      </c>
      <c r="I25" t="s">
        <v>25</v>
      </c>
      <c r="J25" t="s">
        <v>26</v>
      </c>
      <c r="N25" s="36">
        <v>45611</v>
      </c>
      <c r="O25" s="35">
        <v>45662</v>
      </c>
      <c r="P25"/>
      <c r="Q25" s="3">
        <f t="shared" si="4"/>
        <v>51</v>
      </c>
      <c r="S25">
        <f t="shared" si="13"/>
        <v>0</v>
      </c>
      <c r="T25">
        <f t="shared" ref="T25:CE28" si="16">IF(AND(T$3&gt;= $N25, T$3&lt;$O25), 1, 0)</f>
        <v>0</v>
      </c>
      <c r="U25">
        <f t="shared" si="16"/>
        <v>0</v>
      </c>
      <c r="V25">
        <f t="shared" si="16"/>
        <v>0</v>
      </c>
      <c r="W25">
        <f t="shared" si="16"/>
        <v>0</v>
      </c>
      <c r="X25">
        <f t="shared" si="16"/>
        <v>1</v>
      </c>
      <c r="Y25">
        <f t="shared" si="16"/>
        <v>1</v>
      </c>
      <c r="Z25">
        <f t="shared" si="16"/>
        <v>1</v>
      </c>
      <c r="AA25">
        <f t="shared" si="16"/>
        <v>1</v>
      </c>
      <c r="AB25">
        <f t="shared" si="16"/>
        <v>1</v>
      </c>
      <c r="AC25">
        <f t="shared" si="16"/>
        <v>1</v>
      </c>
      <c r="AD25">
        <f t="shared" si="16"/>
        <v>1</v>
      </c>
      <c r="AE25">
        <f t="shared" si="16"/>
        <v>1</v>
      </c>
      <c r="AF25">
        <f t="shared" si="16"/>
        <v>1</v>
      </c>
      <c r="AG25">
        <f t="shared" si="16"/>
        <v>1</v>
      </c>
      <c r="AH25">
        <f t="shared" si="16"/>
        <v>1</v>
      </c>
      <c r="AI25">
        <f t="shared" si="16"/>
        <v>1</v>
      </c>
      <c r="AJ25">
        <f t="shared" si="16"/>
        <v>1</v>
      </c>
      <c r="AK25">
        <f t="shared" si="16"/>
        <v>1</v>
      </c>
      <c r="AL25">
        <f t="shared" si="16"/>
        <v>1</v>
      </c>
      <c r="AM25">
        <f t="shared" si="16"/>
        <v>1</v>
      </c>
      <c r="AN25">
        <f t="shared" si="16"/>
        <v>1</v>
      </c>
      <c r="AO25">
        <f t="shared" si="16"/>
        <v>1</v>
      </c>
      <c r="AP25">
        <f t="shared" si="16"/>
        <v>1</v>
      </c>
      <c r="AQ25">
        <f t="shared" si="16"/>
        <v>1</v>
      </c>
      <c r="AR25">
        <f t="shared" si="16"/>
        <v>1</v>
      </c>
      <c r="AS25">
        <f t="shared" si="16"/>
        <v>1</v>
      </c>
      <c r="AT25">
        <f t="shared" si="16"/>
        <v>1</v>
      </c>
      <c r="AU25">
        <f t="shared" si="16"/>
        <v>1</v>
      </c>
      <c r="AV25">
        <f t="shared" si="16"/>
        <v>1</v>
      </c>
      <c r="AW25">
        <f t="shared" si="16"/>
        <v>1</v>
      </c>
      <c r="AX25">
        <f t="shared" si="16"/>
        <v>1</v>
      </c>
      <c r="AY25">
        <f t="shared" si="16"/>
        <v>1</v>
      </c>
      <c r="AZ25">
        <f t="shared" si="16"/>
        <v>1</v>
      </c>
      <c r="BA25">
        <f t="shared" si="16"/>
        <v>1</v>
      </c>
      <c r="BB25">
        <f t="shared" si="16"/>
        <v>1</v>
      </c>
      <c r="BC25">
        <f t="shared" si="16"/>
        <v>1</v>
      </c>
      <c r="BD25">
        <f t="shared" si="16"/>
        <v>1</v>
      </c>
      <c r="BE25">
        <f t="shared" si="16"/>
        <v>1</v>
      </c>
      <c r="BF25">
        <f t="shared" si="16"/>
        <v>1</v>
      </c>
      <c r="BG25">
        <f t="shared" si="16"/>
        <v>1</v>
      </c>
      <c r="BH25">
        <f t="shared" si="16"/>
        <v>1</v>
      </c>
      <c r="BI25">
        <f t="shared" si="16"/>
        <v>1</v>
      </c>
      <c r="BJ25">
        <f t="shared" si="16"/>
        <v>1</v>
      </c>
      <c r="BK25">
        <f t="shared" si="16"/>
        <v>1</v>
      </c>
      <c r="BL25">
        <f t="shared" si="16"/>
        <v>1</v>
      </c>
      <c r="BM25">
        <f t="shared" si="16"/>
        <v>1</v>
      </c>
      <c r="BN25">
        <f t="shared" si="16"/>
        <v>1</v>
      </c>
      <c r="BO25">
        <f t="shared" si="16"/>
        <v>1</v>
      </c>
      <c r="BP25">
        <f t="shared" si="16"/>
        <v>1</v>
      </c>
      <c r="BQ25">
        <f t="shared" si="16"/>
        <v>1</v>
      </c>
      <c r="BR25">
        <f t="shared" si="16"/>
        <v>1</v>
      </c>
      <c r="BS25">
        <f t="shared" si="16"/>
        <v>1</v>
      </c>
      <c r="BT25">
        <f t="shared" si="16"/>
        <v>1</v>
      </c>
      <c r="BU25">
        <f t="shared" si="16"/>
        <v>1</v>
      </c>
      <c r="BV25">
        <f t="shared" si="16"/>
        <v>1</v>
      </c>
      <c r="BW25">
        <f t="shared" si="16"/>
        <v>0</v>
      </c>
      <c r="BX25">
        <f t="shared" si="16"/>
        <v>0</v>
      </c>
      <c r="BY25">
        <f t="shared" si="16"/>
        <v>0</v>
      </c>
      <c r="BZ25">
        <f t="shared" si="16"/>
        <v>0</v>
      </c>
      <c r="CA25">
        <f t="shared" si="16"/>
        <v>0</v>
      </c>
      <c r="CB25">
        <f t="shared" si="16"/>
        <v>0</v>
      </c>
      <c r="CC25">
        <f t="shared" si="16"/>
        <v>0</v>
      </c>
      <c r="CD25">
        <f t="shared" si="16"/>
        <v>0</v>
      </c>
      <c r="CE25">
        <f t="shared" si="16"/>
        <v>0</v>
      </c>
      <c r="CF25">
        <f t="shared" si="15"/>
        <v>0</v>
      </c>
      <c r="CG25">
        <f t="shared" si="15"/>
        <v>0</v>
      </c>
      <c r="CH25">
        <f t="shared" si="15"/>
        <v>0</v>
      </c>
      <c r="CI25">
        <f t="shared" si="15"/>
        <v>0</v>
      </c>
      <c r="CJ25">
        <f t="shared" si="15"/>
        <v>0</v>
      </c>
      <c r="CK25">
        <f t="shared" si="15"/>
        <v>0</v>
      </c>
      <c r="CL25">
        <f t="shared" si="15"/>
        <v>0</v>
      </c>
      <c r="CM25">
        <f t="shared" si="15"/>
        <v>0</v>
      </c>
      <c r="CN25">
        <f t="shared" si="15"/>
        <v>0</v>
      </c>
      <c r="CO25">
        <f t="shared" si="15"/>
        <v>0</v>
      </c>
      <c r="CP25">
        <f t="shared" si="15"/>
        <v>0</v>
      </c>
      <c r="CQ25">
        <f t="shared" si="15"/>
        <v>0</v>
      </c>
      <c r="CR25">
        <f t="shared" si="15"/>
        <v>0</v>
      </c>
      <c r="CS25">
        <f t="shared" si="15"/>
        <v>0</v>
      </c>
      <c r="CT25">
        <f t="shared" si="15"/>
        <v>0</v>
      </c>
      <c r="CU25">
        <f t="shared" si="15"/>
        <v>0</v>
      </c>
      <c r="CV25">
        <f t="shared" si="15"/>
        <v>0</v>
      </c>
      <c r="CW25">
        <f t="shared" si="15"/>
        <v>0</v>
      </c>
      <c r="CX25">
        <f t="shared" si="15"/>
        <v>0</v>
      </c>
      <c r="CY25">
        <f t="shared" si="15"/>
        <v>0</v>
      </c>
      <c r="CZ25">
        <f t="shared" si="15"/>
        <v>0</v>
      </c>
    </row>
    <row r="26" spans="1:104" ht="15" customHeight="1" x14ac:dyDescent="0.2">
      <c r="A26" s="21">
        <f t="shared" si="8"/>
        <v>19</v>
      </c>
      <c r="B26" s="15" t="s">
        <v>18</v>
      </c>
      <c r="C26" s="30" t="s">
        <v>37</v>
      </c>
      <c r="D26" t="s">
        <v>38</v>
      </c>
      <c r="E26" t="s">
        <v>106</v>
      </c>
      <c r="F26" t="s">
        <v>40</v>
      </c>
      <c r="G26" t="s">
        <v>23</v>
      </c>
      <c r="H26" t="s">
        <v>24</v>
      </c>
      <c r="I26" t="s">
        <v>25</v>
      </c>
      <c r="J26" t="s">
        <v>26</v>
      </c>
      <c r="N26" s="36">
        <v>45607</v>
      </c>
      <c r="O26" s="36">
        <v>45691</v>
      </c>
      <c r="Q26" s="3">
        <f t="shared" si="4"/>
        <v>84</v>
      </c>
      <c r="S26">
        <f t="shared" si="13"/>
        <v>0</v>
      </c>
      <c r="T26">
        <f t="shared" si="16"/>
        <v>1</v>
      </c>
      <c r="U26">
        <f t="shared" si="16"/>
        <v>1</v>
      </c>
      <c r="V26">
        <f t="shared" si="16"/>
        <v>1</v>
      </c>
      <c r="W26">
        <f t="shared" si="16"/>
        <v>1</v>
      </c>
      <c r="X26">
        <f t="shared" si="16"/>
        <v>1</v>
      </c>
      <c r="Y26">
        <f t="shared" si="16"/>
        <v>1</v>
      </c>
      <c r="Z26">
        <f t="shared" si="16"/>
        <v>1</v>
      </c>
      <c r="AA26">
        <f t="shared" si="16"/>
        <v>1</v>
      </c>
      <c r="AB26">
        <f t="shared" si="16"/>
        <v>1</v>
      </c>
      <c r="AC26">
        <f t="shared" si="16"/>
        <v>1</v>
      </c>
      <c r="AD26">
        <f t="shared" si="16"/>
        <v>1</v>
      </c>
      <c r="AE26">
        <f t="shared" si="16"/>
        <v>1</v>
      </c>
      <c r="AF26">
        <f t="shared" si="16"/>
        <v>1</v>
      </c>
      <c r="AG26">
        <f t="shared" si="16"/>
        <v>1</v>
      </c>
      <c r="AH26">
        <f t="shared" si="16"/>
        <v>1</v>
      </c>
      <c r="AI26">
        <f t="shared" si="16"/>
        <v>1</v>
      </c>
      <c r="AJ26">
        <f t="shared" si="16"/>
        <v>1</v>
      </c>
      <c r="AK26">
        <f t="shared" si="16"/>
        <v>1</v>
      </c>
      <c r="AL26">
        <f t="shared" si="16"/>
        <v>1</v>
      </c>
      <c r="AM26">
        <f t="shared" si="16"/>
        <v>1</v>
      </c>
      <c r="AN26">
        <f t="shared" si="16"/>
        <v>1</v>
      </c>
      <c r="AO26">
        <f t="shared" si="16"/>
        <v>1</v>
      </c>
      <c r="AP26">
        <f t="shared" si="16"/>
        <v>1</v>
      </c>
      <c r="AQ26">
        <f t="shared" si="16"/>
        <v>1</v>
      </c>
      <c r="AR26">
        <f t="shared" si="16"/>
        <v>1</v>
      </c>
      <c r="AS26">
        <f t="shared" si="16"/>
        <v>1</v>
      </c>
      <c r="AT26">
        <f t="shared" si="16"/>
        <v>1</v>
      </c>
      <c r="AU26">
        <f t="shared" si="16"/>
        <v>1</v>
      </c>
      <c r="AV26">
        <f t="shared" si="16"/>
        <v>1</v>
      </c>
      <c r="AW26">
        <f t="shared" si="16"/>
        <v>1</v>
      </c>
      <c r="AX26">
        <f t="shared" si="16"/>
        <v>1</v>
      </c>
      <c r="AY26">
        <f t="shared" si="16"/>
        <v>1</v>
      </c>
      <c r="AZ26">
        <f t="shared" si="16"/>
        <v>1</v>
      </c>
      <c r="BA26">
        <f t="shared" si="16"/>
        <v>1</v>
      </c>
      <c r="BB26">
        <f t="shared" si="16"/>
        <v>1</v>
      </c>
      <c r="BC26">
        <f t="shared" si="16"/>
        <v>1</v>
      </c>
      <c r="BD26">
        <f t="shared" si="16"/>
        <v>1</v>
      </c>
      <c r="BE26">
        <f t="shared" si="16"/>
        <v>1</v>
      </c>
      <c r="BF26">
        <f t="shared" si="16"/>
        <v>1</v>
      </c>
      <c r="BG26">
        <f t="shared" si="16"/>
        <v>1</v>
      </c>
      <c r="BH26">
        <f t="shared" si="16"/>
        <v>1</v>
      </c>
      <c r="BI26">
        <f t="shared" si="16"/>
        <v>1</v>
      </c>
      <c r="BJ26">
        <f t="shared" si="16"/>
        <v>1</v>
      </c>
      <c r="BK26">
        <f t="shared" si="16"/>
        <v>1</v>
      </c>
      <c r="BL26">
        <f t="shared" si="16"/>
        <v>1</v>
      </c>
      <c r="BM26">
        <f t="shared" si="16"/>
        <v>1</v>
      </c>
      <c r="BN26">
        <f t="shared" si="16"/>
        <v>1</v>
      </c>
      <c r="BO26">
        <f t="shared" si="16"/>
        <v>1</v>
      </c>
      <c r="BP26">
        <f t="shared" si="16"/>
        <v>1</v>
      </c>
      <c r="BQ26">
        <f t="shared" si="16"/>
        <v>1</v>
      </c>
      <c r="BR26">
        <f t="shared" si="16"/>
        <v>1</v>
      </c>
      <c r="BS26">
        <f t="shared" si="16"/>
        <v>1</v>
      </c>
      <c r="BT26">
        <f t="shared" si="16"/>
        <v>1</v>
      </c>
      <c r="BU26">
        <f t="shared" si="16"/>
        <v>1</v>
      </c>
      <c r="BV26">
        <f t="shared" si="16"/>
        <v>1</v>
      </c>
      <c r="BW26">
        <f t="shared" si="16"/>
        <v>1</v>
      </c>
      <c r="BX26">
        <f t="shared" si="16"/>
        <v>1</v>
      </c>
      <c r="BY26">
        <f t="shared" si="16"/>
        <v>1</v>
      </c>
      <c r="BZ26">
        <f t="shared" si="16"/>
        <v>1</v>
      </c>
      <c r="CA26">
        <f t="shared" si="16"/>
        <v>1</v>
      </c>
      <c r="CB26">
        <f t="shared" si="16"/>
        <v>1</v>
      </c>
      <c r="CC26">
        <f t="shared" si="16"/>
        <v>1</v>
      </c>
      <c r="CD26">
        <f t="shared" si="16"/>
        <v>1</v>
      </c>
      <c r="CE26">
        <f t="shared" si="16"/>
        <v>1</v>
      </c>
      <c r="CF26">
        <f t="shared" si="15"/>
        <v>1</v>
      </c>
      <c r="CG26">
        <f t="shared" si="15"/>
        <v>1</v>
      </c>
      <c r="CH26">
        <f t="shared" si="15"/>
        <v>1</v>
      </c>
      <c r="CI26">
        <f t="shared" si="15"/>
        <v>1</v>
      </c>
      <c r="CJ26">
        <f t="shared" si="15"/>
        <v>1</v>
      </c>
      <c r="CK26">
        <f t="shared" si="15"/>
        <v>1</v>
      </c>
      <c r="CL26">
        <f t="shared" si="15"/>
        <v>1</v>
      </c>
      <c r="CM26">
        <f t="shared" si="15"/>
        <v>1</v>
      </c>
      <c r="CN26">
        <f t="shared" si="15"/>
        <v>1</v>
      </c>
      <c r="CO26">
        <f t="shared" si="15"/>
        <v>1</v>
      </c>
      <c r="CP26">
        <f t="shared" si="15"/>
        <v>1</v>
      </c>
      <c r="CQ26">
        <f t="shared" si="15"/>
        <v>1</v>
      </c>
      <c r="CR26">
        <f t="shared" si="15"/>
        <v>1</v>
      </c>
      <c r="CS26">
        <f t="shared" si="15"/>
        <v>1</v>
      </c>
      <c r="CT26">
        <f t="shared" si="15"/>
        <v>1</v>
      </c>
      <c r="CU26">
        <f t="shared" si="15"/>
        <v>1</v>
      </c>
      <c r="CV26">
        <f t="shared" si="15"/>
        <v>1</v>
      </c>
      <c r="CW26">
        <f t="shared" si="15"/>
        <v>1</v>
      </c>
      <c r="CX26">
        <f t="shared" si="15"/>
        <v>1</v>
      </c>
      <c r="CY26">
        <f t="shared" si="15"/>
        <v>1</v>
      </c>
      <c r="CZ26">
        <f t="shared" si="15"/>
        <v>0</v>
      </c>
    </row>
    <row r="27" spans="1:104" ht="15" customHeight="1" x14ac:dyDescent="0.2">
      <c r="A27" s="21">
        <f t="shared" si="8"/>
        <v>20</v>
      </c>
      <c r="B27" s="15" t="s">
        <v>18</v>
      </c>
      <c r="C27" t="s">
        <v>41</v>
      </c>
      <c r="D27" t="s">
        <v>38</v>
      </c>
      <c r="E27" t="s">
        <v>185</v>
      </c>
      <c r="F27" t="s">
        <v>40</v>
      </c>
      <c r="G27" t="s">
        <v>23</v>
      </c>
      <c r="H27" s="19" t="s">
        <v>24</v>
      </c>
      <c r="I27" t="s">
        <v>25</v>
      </c>
      <c r="J27" t="s">
        <v>26</v>
      </c>
      <c r="N27" s="36">
        <v>45607</v>
      </c>
      <c r="O27" s="36">
        <v>45691</v>
      </c>
      <c r="Q27" s="3">
        <f t="shared" si="4"/>
        <v>84</v>
      </c>
      <c r="S27">
        <f t="shared" si="13"/>
        <v>0</v>
      </c>
      <c r="T27">
        <f t="shared" si="16"/>
        <v>1</v>
      </c>
      <c r="U27">
        <f t="shared" si="16"/>
        <v>1</v>
      </c>
      <c r="V27">
        <f t="shared" si="16"/>
        <v>1</v>
      </c>
      <c r="W27">
        <f t="shared" si="16"/>
        <v>1</v>
      </c>
      <c r="X27">
        <f t="shared" si="16"/>
        <v>1</v>
      </c>
      <c r="Y27">
        <f t="shared" si="16"/>
        <v>1</v>
      </c>
      <c r="Z27">
        <f t="shared" si="16"/>
        <v>1</v>
      </c>
      <c r="AA27">
        <f t="shared" si="16"/>
        <v>1</v>
      </c>
      <c r="AB27">
        <f t="shared" si="16"/>
        <v>1</v>
      </c>
      <c r="AC27">
        <f t="shared" si="16"/>
        <v>1</v>
      </c>
      <c r="AD27">
        <f t="shared" si="16"/>
        <v>1</v>
      </c>
      <c r="AE27">
        <f t="shared" si="16"/>
        <v>1</v>
      </c>
      <c r="AF27">
        <f t="shared" si="16"/>
        <v>1</v>
      </c>
      <c r="AG27">
        <f t="shared" si="16"/>
        <v>1</v>
      </c>
      <c r="AH27">
        <f t="shared" si="16"/>
        <v>1</v>
      </c>
      <c r="AI27">
        <f t="shared" si="16"/>
        <v>1</v>
      </c>
      <c r="AJ27">
        <f t="shared" si="16"/>
        <v>1</v>
      </c>
      <c r="AK27">
        <f t="shared" si="16"/>
        <v>1</v>
      </c>
      <c r="AL27">
        <f t="shared" si="16"/>
        <v>1</v>
      </c>
      <c r="AM27">
        <f t="shared" si="16"/>
        <v>1</v>
      </c>
      <c r="AN27">
        <f t="shared" si="16"/>
        <v>1</v>
      </c>
      <c r="AO27">
        <f t="shared" si="16"/>
        <v>1</v>
      </c>
      <c r="AP27">
        <f t="shared" si="16"/>
        <v>1</v>
      </c>
      <c r="AQ27">
        <f t="shared" si="16"/>
        <v>1</v>
      </c>
      <c r="AR27">
        <f t="shared" si="16"/>
        <v>1</v>
      </c>
      <c r="AS27">
        <f t="shared" si="16"/>
        <v>1</v>
      </c>
      <c r="AT27">
        <f t="shared" si="16"/>
        <v>1</v>
      </c>
      <c r="AU27">
        <f t="shared" si="16"/>
        <v>1</v>
      </c>
      <c r="AV27">
        <f t="shared" si="16"/>
        <v>1</v>
      </c>
      <c r="AW27">
        <f t="shared" si="16"/>
        <v>1</v>
      </c>
      <c r="AX27">
        <f t="shared" si="16"/>
        <v>1</v>
      </c>
      <c r="AY27">
        <f t="shared" si="16"/>
        <v>1</v>
      </c>
      <c r="AZ27">
        <f t="shared" si="16"/>
        <v>1</v>
      </c>
      <c r="BA27">
        <f t="shared" si="16"/>
        <v>1</v>
      </c>
      <c r="BB27">
        <f t="shared" si="16"/>
        <v>1</v>
      </c>
      <c r="BC27">
        <f t="shared" si="16"/>
        <v>1</v>
      </c>
      <c r="BD27">
        <f t="shared" si="16"/>
        <v>1</v>
      </c>
      <c r="BE27">
        <f t="shared" si="16"/>
        <v>1</v>
      </c>
      <c r="BF27">
        <f t="shared" si="16"/>
        <v>1</v>
      </c>
      <c r="BG27">
        <f t="shared" si="16"/>
        <v>1</v>
      </c>
      <c r="BH27">
        <f t="shared" si="16"/>
        <v>1</v>
      </c>
      <c r="BI27">
        <f t="shared" si="16"/>
        <v>1</v>
      </c>
      <c r="BJ27">
        <f t="shared" si="16"/>
        <v>1</v>
      </c>
      <c r="BK27">
        <f t="shared" si="16"/>
        <v>1</v>
      </c>
      <c r="BL27">
        <f t="shared" si="16"/>
        <v>1</v>
      </c>
      <c r="BM27">
        <f t="shared" si="16"/>
        <v>1</v>
      </c>
      <c r="BN27">
        <f t="shared" si="16"/>
        <v>1</v>
      </c>
      <c r="BO27">
        <f t="shared" si="16"/>
        <v>1</v>
      </c>
      <c r="BP27">
        <f t="shared" si="16"/>
        <v>1</v>
      </c>
      <c r="BQ27">
        <f t="shared" si="16"/>
        <v>1</v>
      </c>
      <c r="BR27">
        <f t="shared" si="16"/>
        <v>1</v>
      </c>
      <c r="BS27">
        <f t="shared" si="16"/>
        <v>1</v>
      </c>
      <c r="BT27">
        <f t="shared" si="16"/>
        <v>1</v>
      </c>
      <c r="BU27">
        <f t="shared" si="16"/>
        <v>1</v>
      </c>
      <c r="BV27">
        <f t="shared" si="16"/>
        <v>1</v>
      </c>
      <c r="BW27">
        <f t="shared" si="16"/>
        <v>1</v>
      </c>
      <c r="BX27">
        <f t="shared" si="16"/>
        <v>1</v>
      </c>
      <c r="BY27">
        <f t="shared" si="16"/>
        <v>1</v>
      </c>
      <c r="BZ27">
        <f t="shared" si="16"/>
        <v>1</v>
      </c>
      <c r="CA27">
        <f t="shared" si="16"/>
        <v>1</v>
      </c>
      <c r="CB27">
        <f t="shared" si="16"/>
        <v>1</v>
      </c>
      <c r="CC27">
        <f t="shared" si="16"/>
        <v>1</v>
      </c>
      <c r="CD27">
        <f t="shared" si="16"/>
        <v>1</v>
      </c>
      <c r="CE27">
        <f t="shared" si="16"/>
        <v>1</v>
      </c>
      <c r="CF27">
        <f t="shared" si="15"/>
        <v>1</v>
      </c>
      <c r="CG27">
        <f t="shared" si="15"/>
        <v>1</v>
      </c>
      <c r="CH27">
        <f t="shared" si="15"/>
        <v>1</v>
      </c>
      <c r="CI27">
        <f t="shared" si="15"/>
        <v>1</v>
      </c>
      <c r="CJ27">
        <f t="shared" si="15"/>
        <v>1</v>
      </c>
      <c r="CK27">
        <f t="shared" si="15"/>
        <v>1</v>
      </c>
      <c r="CL27">
        <f t="shared" si="15"/>
        <v>1</v>
      </c>
      <c r="CM27">
        <f t="shared" si="15"/>
        <v>1</v>
      </c>
      <c r="CN27">
        <f t="shared" si="15"/>
        <v>1</v>
      </c>
      <c r="CO27">
        <f t="shared" si="15"/>
        <v>1</v>
      </c>
      <c r="CP27">
        <f t="shared" si="15"/>
        <v>1</v>
      </c>
      <c r="CQ27">
        <f t="shared" si="15"/>
        <v>1</v>
      </c>
      <c r="CR27">
        <f t="shared" si="15"/>
        <v>1</v>
      </c>
      <c r="CS27">
        <f t="shared" si="15"/>
        <v>1</v>
      </c>
      <c r="CT27">
        <f t="shared" si="15"/>
        <v>1</v>
      </c>
      <c r="CU27">
        <f t="shared" si="15"/>
        <v>1</v>
      </c>
      <c r="CV27">
        <f t="shared" si="15"/>
        <v>1</v>
      </c>
      <c r="CW27">
        <f t="shared" si="15"/>
        <v>1</v>
      </c>
      <c r="CX27">
        <f t="shared" si="15"/>
        <v>1</v>
      </c>
      <c r="CY27">
        <f t="shared" si="15"/>
        <v>1</v>
      </c>
      <c r="CZ27">
        <f t="shared" si="15"/>
        <v>0</v>
      </c>
    </row>
    <row r="28" spans="1:104" ht="15" customHeight="1" x14ac:dyDescent="0.2">
      <c r="A28" s="21">
        <f t="shared" si="8"/>
        <v>21</v>
      </c>
      <c r="B28" s="15" t="s">
        <v>18</v>
      </c>
      <c r="C28" s="31" t="s">
        <v>118</v>
      </c>
      <c r="D28" t="s">
        <v>38</v>
      </c>
      <c r="E28" t="s">
        <v>186</v>
      </c>
      <c r="F28" t="s">
        <v>118</v>
      </c>
      <c r="G28" t="s">
        <v>118</v>
      </c>
      <c r="I28" t="s">
        <v>25</v>
      </c>
      <c r="J28" t="s">
        <v>26</v>
      </c>
      <c r="N28" s="35">
        <v>45614</v>
      </c>
      <c r="O28" s="35">
        <v>45683</v>
      </c>
      <c r="Q28" s="3">
        <f t="shared" si="4"/>
        <v>69</v>
      </c>
      <c r="S28">
        <f t="shared" si="13"/>
        <v>0</v>
      </c>
      <c r="T28">
        <f t="shared" si="16"/>
        <v>0</v>
      </c>
      <c r="U28">
        <f t="shared" si="16"/>
        <v>0</v>
      </c>
      <c r="V28">
        <f t="shared" si="16"/>
        <v>0</v>
      </c>
      <c r="W28">
        <f t="shared" si="16"/>
        <v>0</v>
      </c>
      <c r="X28">
        <f t="shared" si="16"/>
        <v>0</v>
      </c>
      <c r="Y28">
        <f t="shared" si="16"/>
        <v>0</v>
      </c>
      <c r="Z28">
        <f t="shared" si="16"/>
        <v>0</v>
      </c>
      <c r="AA28">
        <f t="shared" si="16"/>
        <v>1</v>
      </c>
      <c r="AB28">
        <f t="shared" si="16"/>
        <v>1</v>
      </c>
      <c r="AC28">
        <f t="shared" si="16"/>
        <v>1</v>
      </c>
      <c r="AD28">
        <f t="shared" si="16"/>
        <v>1</v>
      </c>
      <c r="AE28">
        <f t="shared" si="16"/>
        <v>1</v>
      </c>
      <c r="AF28">
        <f t="shared" si="16"/>
        <v>1</v>
      </c>
      <c r="AG28">
        <f t="shared" si="16"/>
        <v>1</v>
      </c>
      <c r="AH28">
        <f t="shared" si="16"/>
        <v>1</v>
      </c>
      <c r="AI28">
        <f t="shared" si="16"/>
        <v>1</v>
      </c>
      <c r="AJ28">
        <f t="shared" si="16"/>
        <v>1</v>
      </c>
      <c r="AK28">
        <f t="shared" si="16"/>
        <v>1</v>
      </c>
      <c r="AL28">
        <f t="shared" si="16"/>
        <v>1</v>
      </c>
      <c r="AM28">
        <f t="shared" si="16"/>
        <v>1</v>
      </c>
      <c r="AN28">
        <f t="shared" si="16"/>
        <v>1</v>
      </c>
      <c r="AO28">
        <f t="shared" si="16"/>
        <v>1</v>
      </c>
      <c r="AP28">
        <f t="shared" si="16"/>
        <v>1</v>
      </c>
      <c r="AQ28">
        <f t="shared" si="16"/>
        <v>1</v>
      </c>
      <c r="AR28">
        <f t="shared" si="16"/>
        <v>1</v>
      </c>
      <c r="AS28">
        <f t="shared" si="16"/>
        <v>1</v>
      </c>
      <c r="AT28">
        <f t="shared" si="16"/>
        <v>1</v>
      </c>
      <c r="AU28">
        <f t="shared" si="16"/>
        <v>1</v>
      </c>
      <c r="AV28">
        <f t="shared" si="16"/>
        <v>1</v>
      </c>
      <c r="AW28">
        <f t="shared" si="16"/>
        <v>1</v>
      </c>
      <c r="AX28">
        <f t="shared" si="16"/>
        <v>1</v>
      </c>
      <c r="AY28">
        <f t="shared" si="16"/>
        <v>1</v>
      </c>
      <c r="AZ28">
        <f t="shared" si="16"/>
        <v>1</v>
      </c>
      <c r="BA28">
        <f t="shared" si="16"/>
        <v>1</v>
      </c>
      <c r="BB28">
        <f t="shared" si="16"/>
        <v>1</v>
      </c>
      <c r="BC28">
        <f t="shared" si="16"/>
        <v>1</v>
      </c>
      <c r="BD28">
        <f t="shared" si="16"/>
        <v>1</v>
      </c>
      <c r="BE28">
        <f t="shared" si="16"/>
        <v>1</v>
      </c>
      <c r="BF28">
        <f t="shared" si="16"/>
        <v>1</v>
      </c>
      <c r="BG28">
        <f t="shared" si="16"/>
        <v>1</v>
      </c>
      <c r="BH28">
        <f t="shared" si="16"/>
        <v>1</v>
      </c>
      <c r="BI28">
        <f t="shared" si="16"/>
        <v>1</v>
      </c>
      <c r="BJ28">
        <f t="shared" si="16"/>
        <v>1</v>
      </c>
      <c r="BK28">
        <f t="shared" si="16"/>
        <v>1</v>
      </c>
      <c r="BL28">
        <f t="shared" si="16"/>
        <v>1</v>
      </c>
      <c r="BM28">
        <f t="shared" si="16"/>
        <v>1</v>
      </c>
      <c r="BN28">
        <f t="shared" si="16"/>
        <v>1</v>
      </c>
      <c r="BO28">
        <f t="shared" si="16"/>
        <v>1</v>
      </c>
      <c r="BP28">
        <f t="shared" si="16"/>
        <v>1</v>
      </c>
      <c r="BQ28">
        <f t="shared" si="16"/>
        <v>1</v>
      </c>
      <c r="BR28">
        <f t="shared" si="16"/>
        <v>1</v>
      </c>
      <c r="BS28">
        <f t="shared" si="16"/>
        <v>1</v>
      </c>
      <c r="BT28">
        <f t="shared" si="16"/>
        <v>1</v>
      </c>
      <c r="BU28">
        <f t="shared" si="16"/>
        <v>1</v>
      </c>
      <c r="BV28">
        <f t="shared" si="16"/>
        <v>1</v>
      </c>
      <c r="BW28">
        <f t="shared" si="16"/>
        <v>1</v>
      </c>
      <c r="BX28">
        <f t="shared" si="16"/>
        <v>1</v>
      </c>
      <c r="BY28">
        <f t="shared" si="16"/>
        <v>1</v>
      </c>
      <c r="BZ28">
        <f t="shared" si="16"/>
        <v>1</v>
      </c>
      <c r="CA28">
        <f t="shared" si="16"/>
        <v>1</v>
      </c>
      <c r="CB28">
        <f t="shared" si="16"/>
        <v>1</v>
      </c>
      <c r="CC28">
        <f t="shared" si="16"/>
        <v>1</v>
      </c>
      <c r="CD28">
        <f t="shared" si="16"/>
        <v>1</v>
      </c>
      <c r="CE28">
        <f t="shared" ref="CE28:CZ31" si="17">IF(AND(CE$3&gt;= $N28, CE$3&lt;$O28), 1, 0)</f>
        <v>1</v>
      </c>
      <c r="CF28">
        <f t="shared" si="17"/>
        <v>1</v>
      </c>
      <c r="CG28">
        <f t="shared" si="17"/>
        <v>1</v>
      </c>
      <c r="CH28">
        <f t="shared" si="17"/>
        <v>1</v>
      </c>
      <c r="CI28">
        <f t="shared" si="17"/>
        <v>1</v>
      </c>
      <c r="CJ28">
        <f t="shared" si="17"/>
        <v>1</v>
      </c>
      <c r="CK28">
        <f t="shared" si="17"/>
        <v>1</v>
      </c>
      <c r="CL28">
        <f t="shared" si="17"/>
        <v>1</v>
      </c>
      <c r="CM28">
        <f t="shared" si="17"/>
        <v>1</v>
      </c>
      <c r="CN28">
        <f t="shared" si="17"/>
        <v>1</v>
      </c>
      <c r="CO28">
        <f t="shared" si="17"/>
        <v>1</v>
      </c>
      <c r="CP28">
        <f t="shared" si="17"/>
        <v>1</v>
      </c>
      <c r="CQ28">
        <f t="shared" si="17"/>
        <v>1</v>
      </c>
      <c r="CR28">
        <f t="shared" si="17"/>
        <v>0</v>
      </c>
      <c r="CS28">
        <f t="shared" si="17"/>
        <v>0</v>
      </c>
      <c r="CT28">
        <f t="shared" si="17"/>
        <v>0</v>
      </c>
      <c r="CU28">
        <f t="shared" si="17"/>
        <v>0</v>
      </c>
      <c r="CV28">
        <f t="shared" si="17"/>
        <v>0</v>
      </c>
      <c r="CW28">
        <f t="shared" si="17"/>
        <v>0</v>
      </c>
      <c r="CX28">
        <f t="shared" si="17"/>
        <v>0</v>
      </c>
      <c r="CY28">
        <f t="shared" si="17"/>
        <v>0</v>
      </c>
      <c r="CZ28">
        <f t="shared" si="17"/>
        <v>0</v>
      </c>
    </row>
    <row r="29" spans="1:104" ht="15" customHeight="1" x14ac:dyDescent="0.2">
      <c r="A29" s="21">
        <f t="shared" si="8"/>
        <v>22</v>
      </c>
      <c r="B29" s="15" t="s">
        <v>18</v>
      </c>
      <c r="C29" s="31" t="s">
        <v>118</v>
      </c>
      <c r="D29" t="s">
        <v>38</v>
      </c>
      <c r="E29" t="s">
        <v>187</v>
      </c>
      <c r="F29" t="s">
        <v>118</v>
      </c>
      <c r="G29" t="s">
        <v>118</v>
      </c>
      <c r="I29" t="s">
        <v>25</v>
      </c>
      <c r="J29" t="s">
        <v>26</v>
      </c>
      <c r="N29" s="35">
        <v>45614</v>
      </c>
      <c r="O29" s="35">
        <v>45683</v>
      </c>
      <c r="Q29" s="3">
        <f t="shared" si="4"/>
        <v>69</v>
      </c>
      <c r="S29">
        <f t="shared" si="13"/>
        <v>0</v>
      </c>
      <c r="T29">
        <f t="shared" ref="T29:CE32" si="18">IF(AND(T$3&gt;= $N29, T$3&lt;$O29), 1, 0)</f>
        <v>0</v>
      </c>
      <c r="U29">
        <f t="shared" si="18"/>
        <v>0</v>
      </c>
      <c r="V29">
        <f t="shared" si="18"/>
        <v>0</v>
      </c>
      <c r="W29">
        <f t="shared" si="18"/>
        <v>0</v>
      </c>
      <c r="X29">
        <f t="shared" si="18"/>
        <v>0</v>
      </c>
      <c r="Y29">
        <f t="shared" si="18"/>
        <v>0</v>
      </c>
      <c r="Z29">
        <f t="shared" si="18"/>
        <v>0</v>
      </c>
      <c r="AA29">
        <f t="shared" si="18"/>
        <v>1</v>
      </c>
      <c r="AB29">
        <f t="shared" si="18"/>
        <v>1</v>
      </c>
      <c r="AC29">
        <f t="shared" si="18"/>
        <v>1</v>
      </c>
      <c r="AD29">
        <f t="shared" si="18"/>
        <v>1</v>
      </c>
      <c r="AE29">
        <f t="shared" si="18"/>
        <v>1</v>
      </c>
      <c r="AF29">
        <f t="shared" si="18"/>
        <v>1</v>
      </c>
      <c r="AG29">
        <f t="shared" si="18"/>
        <v>1</v>
      </c>
      <c r="AH29">
        <f t="shared" si="18"/>
        <v>1</v>
      </c>
      <c r="AI29">
        <f t="shared" si="18"/>
        <v>1</v>
      </c>
      <c r="AJ29">
        <f t="shared" si="18"/>
        <v>1</v>
      </c>
      <c r="AK29">
        <f t="shared" si="18"/>
        <v>1</v>
      </c>
      <c r="AL29">
        <f t="shared" si="18"/>
        <v>1</v>
      </c>
      <c r="AM29">
        <f t="shared" si="18"/>
        <v>1</v>
      </c>
      <c r="AN29">
        <f t="shared" si="18"/>
        <v>1</v>
      </c>
      <c r="AO29">
        <f t="shared" si="18"/>
        <v>1</v>
      </c>
      <c r="AP29">
        <f t="shared" si="18"/>
        <v>1</v>
      </c>
      <c r="AQ29">
        <f t="shared" si="18"/>
        <v>1</v>
      </c>
      <c r="AR29">
        <f t="shared" si="18"/>
        <v>1</v>
      </c>
      <c r="AS29">
        <f t="shared" si="18"/>
        <v>1</v>
      </c>
      <c r="AT29">
        <f t="shared" si="18"/>
        <v>1</v>
      </c>
      <c r="AU29">
        <f t="shared" si="18"/>
        <v>1</v>
      </c>
      <c r="AV29">
        <f t="shared" si="18"/>
        <v>1</v>
      </c>
      <c r="AW29">
        <f t="shared" si="18"/>
        <v>1</v>
      </c>
      <c r="AX29">
        <f t="shared" si="18"/>
        <v>1</v>
      </c>
      <c r="AY29">
        <f t="shared" si="18"/>
        <v>1</v>
      </c>
      <c r="AZ29">
        <f t="shared" si="18"/>
        <v>1</v>
      </c>
      <c r="BA29">
        <f t="shared" si="18"/>
        <v>1</v>
      </c>
      <c r="BB29">
        <f t="shared" si="18"/>
        <v>1</v>
      </c>
      <c r="BC29">
        <f t="shared" si="18"/>
        <v>1</v>
      </c>
      <c r="BD29">
        <f t="shared" si="18"/>
        <v>1</v>
      </c>
      <c r="BE29">
        <f t="shared" si="18"/>
        <v>1</v>
      </c>
      <c r="BF29">
        <f t="shared" si="18"/>
        <v>1</v>
      </c>
      <c r="BG29">
        <f t="shared" si="18"/>
        <v>1</v>
      </c>
      <c r="BH29">
        <f t="shared" si="18"/>
        <v>1</v>
      </c>
      <c r="BI29">
        <f t="shared" si="18"/>
        <v>1</v>
      </c>
      <c r="BJ29">
        <f t="shared" si="18"/>
        <v>1</v>
      </c>
      <c r="BK29">
        <f t="shared" si="18"/>
        <v>1</v>
      </c>
      <c r="BL29">
        <f t="shared" si="18"/>
        <v>1</v>
      </c>
      <c r="BM29">
        <f t="shared" si="18"/>
        <v>1</v>
      </c>
      <c r="BN29">
        <f t="shared" si="18"/>
        <v>1</v>
      </c>
      <c r="BO29">
        <f t="shared" si="18"/>
        <v>1</v>
      </c>
      <c r="BP29">
        <f t="shared" si="18"/>
        <v>1</v>
      </c>
      <c r="BQ29">
        <f t="shared" si="18"/>
        <v>1</v>
      </c>
      <c r="BR29">
        <f t="shared" si="18"/>
        <v>1</v>
      </c>
      <c r="BS29">
        <f t="shared" si="18"/>
        <v>1</v>
      </c>
      <c r="BT29">
        <f t="shared" si="18"/>
        <v>1</v>
      </c>
      <c r="BU29">
        <f t="shared" si="18"/>
        <v>1</v>
      </c>
      <c r="BV29">
        <f t="shared" si="18"/>
        <v>1</v>
      </c>
      <c r="BW29">
        <f t="shared" si="18"/>
        <v>1</v>
      </c>
      <c r="BX29">
        <f t="shared" si="18"/>
        <v>1</v>
      </c>
      <c r="BY29">
        <f t="shared" si="18"/>
        <v>1</v>
      </c>
      <c r="BZ29">
        <f t="shared" si="18"/>
        <v>1</v>
      </c>
      <c r="CA29">
        <f t="shared" si="18"/>
        <v>1</v>
      </c>
      <c r="CB29">
        <f t="shared" si="18"/>
        <v>1</v>
      </c>
      <c r="CC29">
        <f t="shared" si="18"/>
        <v>1</v>
      </c>
      <c r="CD29">
        <f t="shared" si="18"/>
        <v>1</v>
      </c>
      <c r="CE29">
        <f t="shared" si="18"/>
        <v>1</v>
      </c>
      <c r="CF29">
        <f t="shared" si="17"/>
        <v>1</v>
      </c>
      <c r="CG29">
        <f t="shared" si="17"/>
        <v>1</v>
      </c>
      <c r="CH29">
        <f t="shared" si="17"/>
        <v>1</v>
      </c>
      <c r="CI29">
        <f t="shared" si="17"/>
        <v>1</v>
      </c>
      <c r="CJ29">
        <f t="shared" si="17"/>
        <v>1</v>
      </c>
      <c r="CK29">
        <f t="shared" si="17"/>
        <v>1</v>
      </c>
      <c r="CL29">
        <f t="shared" si="17"/>
        <v>1</v>
      </c>
      <c r="CM29">
        <f t="shared" si="17"/>
        <v>1</v>
      </c>
      <c r="CN29">
        <f t="shared" si="17"/>
        <v>1</v>
      </c>
      <c r="CO29">
        <f t="shared" si="17"/>
        <v>1</v>
      </c>
      <c r="CP29">
        <f t="shared" si="17"/>
        <v>1</v>
      </c>
      <c r="CQ29">
        <f t="shared" si="17"/>
        <v>1</v>
      </c>
      <c r="CR29">
        <f t="shared" si="17"/>
        <v>0</v>
      </c>
      <c r="CS29">
        <f t="shared" si="17"/>
        <v>0</v>
      </c>
      <c r="CT29">
        <f t="shared" si="17"/>
        <v>0</v>
      </c>
      <c r="CU29">
        <f t="shared" si="17"/>
        <v>0</v>
      </c>
      <c r="CV29">
        <f t="shared" si="17"/>
        <v>0</v>
      </c>
      <c r="CW29">
        <f t="shared" si="17"/>
        <v>0</v>
      </c>
      <c r="CX29">
        <f t="shared" si="17"/>
        <v>0</v>
      </c>
      <c r="CY29">
        <f t="shared" si="17"/>
        <v>0</v>
      </c>
      <c r="CZ29">
        <f t="shared" si="17"/>
        <v>0</v>
      </c>
    </row>
    <row r="30" spans="1:104" ht="15" customHeight="1" x14ac:dyDescent="0.2">
      <c r="A30" s="21">
        <f t="shared" si="8"/>
        <v>23</v>
      </c>
      <c r="B30" s="15" t="s">
        <v>18</v>
      </c>
      <c r="C30" s="31" t="s">
        <v>118</v>
      </c>
      <c r="D30" t="s">
        <v>38</v>
      </c>
      <c r="E30" t="s">
        <v>187</v>
      </c>
      <c r="F30" t="s">
        <v>118</v>
      </c>
      <c r="G30" t="s">
        <v>118</v>
      </c>
      <c r="I30" t="s">
        <v>25</v>
      </c>
      <c r="J30" t="s">
        <v>26</v>
      </c>
      <c r="N30" s="35">
        <v>45621</v>
      </c>
      <c r="O30" s="35">
        <v>45677</v>
      </c>
      <c r="Q30" s="3">
        <f t="shared" si="4"/>
        <v>56</v>
      </c>
      <c r="S30">
        <f t="shared" si="13"/>
        <v>0</v>
      </c>
      <c r="T30">
        <f t="shared" si="18"/>
        <v>0</v>
      </c>
      <c r="U30">
        <f t="shared" si="18"/>
        <v>0</v>
      </c>
      <c r="V30">
        <f t="shared" si="18"/>
        <v>0</v>
      </c>
      <c r="W30">
        <f t="shared" si="18"/>
        <v>0</v>
      </c>
      <c r="X30">
        <f t="shared" si="18"/>
        <v>0</v>
      </c>
      <c r="Y30">
        <f t="shared" si="18"/>
        <v>0</v>
      </c>
      <c r="Z30">
        <f t="shared" si="18"/>
        <v>0</v>
      </c>
      <c r="AA30">
        <f t="shared" si="18"/>
        <v>0</v>
      </c>
      <c r="AB30">
        <f t="shared" si="18"/>
        <v>0</v>
      </c>
      <c r="AC30">
        <f t="shared" si="18"/>
        <v>0</v>
      </c>
      <c r="AD30">
        <f t="shared" si="18"/>
        <v>0</v>
      </c>
      <c r="AE30">
        <f t="shared" si="18"/>
        <v>0</v>
      </c>
      <c r="AF30">
        <f t="shared" si="18"/>
        <v>0</v>
      </c>
      <c r="AG30">
        <f t="shared" si="18"/>
        <v>0</v>
      </c>
      <c r="AH30">
        <f t="shared" si="18"/>
        <v>1</v>
      </c>
      <c r="AI30">
        <f t="shared" si="18"/>
        <v>1</v>
      </c>
      <c r="AJ30">
        <f t="shared" si="18"/>
        <v>1</v>
      </c>
      <c r="AK30">
        <f t="shared" si="18"/>
        <v>1</v>
      </c>
      <c r="AL30">
        <f t="shared" si="18"/>
        <v>1</v>
      </c>
      <c r="AM30">
        <f t="shared" si="18"/>
        <v>1</v>
      </c>
      <c r="AN30">
        <f t="shared" si="18"/>
        <v>1</v>
      </c>
      <c r="AO30">
        <f t="shared" si="18"/>
        <v>1</v>
      </c>
      <c r="AP30">
        <f t="shared" si="18"/>
        <v>1</v>
      </c>
      <c r="AQ30">
        <f t="shared" si="18"/>
        <v>1</v>
      </c>
      <c r="AR30">
        <f t="shared" si="18"/>
        <v>1</v>
      </c>
      <c r="AS30">
        <f t="shared" si="18"/>
        <v>1</v>
      </c>
      <c r="AT30">
        <f t="shared" si="18"/>
        <v>1</v>
      </c>
      <c r="AU30">
        <f t="shared" si="18"/>
        <v>1</v>
      </c>
      <c r="AV30">
        <f t="shared" si="18"/>
        <v>1</v>
      </c>
      <c r="AW30">
        <f t="shared" si="18"/>
        <v>1</v>
      </c>
      <c r="AX30">
        <f t="shared" si="18"/>
        <v>1</v>
      </c>
      <c r="AY30">
        <f t="shared" si="18"/>
        <v>1</v>
      </c>
      <c r="AZ30">
        <f t="shared" si="18"/>
        <v>1</v>
      </c>
      <c r="BA30">
        <f t="shared" si="18"/>
        <v>1</v>
      </c>
      <c r="BB30">
        <f t="shared" si="18"/>
        <v>1</v>
      </c>
      <c r="BC30">
        <f t="shared" si="18"/>
        <v>1</v>
      </c>
      <c r="BD30">
        <f t="shared" si="18"/>
        <v>1</v>
      </c>
      <c r="BE30">
        <f t="shared" si="18"/>
        <v>1</v>
      </c>
      <c r="BF30">
        <f t="shared" si="18"/>
        <v>1</v>
      </c>
      <c r="BG30">
        <f t="shared" si="18"/>
        <v>1</v>
      </c>
      <c r="BH30">
        <f t="shared" si="18"/>
        <v>1</v>
      </c>
      <c r="BI30">
        <f t="shared" si="18"/>
        <v>1</v>
      </c>
      <c r="BJ30">
        <f t="shared" si="18"/>
        <v>1</v>
      </c>
      <c r="BK30">
        <f t="shared" si="18"/>
        <v>1</v>
      </c>
      <c r="BL30">
        <f t="shared" si="18"/>
        <v>1</v>
      </c>
      <c r="BM30">
        <f t="shared" si="18"/>
        <v>1</v>
      </c>
      <c r="BN30">
        <f t="shared" si="18"/>
        <v>1</v>
      </c>
      <c r="BO30">
        <f t="shared" si="18"/>
        <v>1</v>
      </c>
      <c r="BP30">
        <f t="shared" si="18"/>
        <v>1</v>
      </c>
      <c r="BQ30">
        <f t="shared" si="18"/>
        <v>1</v>
      </c>
      <c r="BR30">
        <f t="shared" si="18"/>
        <v>1</v>
      </c>
      <c r="BS30">
        <f t="shared" si="18"/>
        <v>1</v>
      </c>
      <c r="BT30">
        <f t="shared" si="18"/>
        <v>1</v>
      </c>
      <c r="BU30">
        <f t="shared" si="18"/>
        <v>1</v>
      </c>
      <c r="BV30">
        <f t="shared" si="18"/>
        <v>1</v>
      </c>
      <c r="BW30">
        <f t="shared" si="18"/>
        <v>1</v>
      </c>
      <c r="BX30">
        <f t="shared" si="18"/>
        <v>1</v>
      </c>
      <c r="BY30">
        <f t="shared" si="18"/>
        <v>1</v>
      </c>
      <c r="BZ30">
        <f t="shared" si="18"/>
        <v>1</v>
      </c>
      <c r="CA30">
        <f t="shared" si="18"/>
        <v>1</v>
      </c>
      <c r="CB30">
        <f t="shared" si="18"/>
        <v>1</v>
      </c>
      <c r="CC30">
        <f t="shared" si="18"/>
        <v>1</v>
      </c>
      <c r="CD30">
        <f t="shared" si="18"/>
        <v>1</v>
      </c>
      <c r="CE30">
        <f t="shared" si="18"/>
        <v>1</v>
      </c>
      <c r="CF30">
        <f t="shared" si="17"/>
        <v>1</v>
      </c>
      <c r="CG30">
        <f t="shared" si="17"/>
        <v>1</v>
      </c>
      <c r="CH30">
        <f t="shared" si="17"/>
        <v>1</v>
      </c>
      <c r="CI30">
        <f t="shared" si="17"/>
        <v>1</v>
      </c>
      <c r="CJ30">
        <f t="shared" si="17"/>
        <v>1</v>
      </c>
      <c r="CK30">
        <f t="shared" si="17"/>
        <v>1</v>
      </c>
      <c r="CL30">
        <f t="shared" si="17"/>
        <v>0</v>
      </c>
      <c r="CM30">
        <f t="shared" si="17"/>
        <v>0</v>
      </c>
      <c r="CN30">
        <f t="shared" si="17"/>
        <v>0</v>
      </c>
      <c r="CO30">
        <f t="shared" si="17"/>
        <v>0</v>
      </c>
      <c r="CP30">
        <f t="shared" si="17"/>
        <v>0</v>
      </c>
      <c r="CQ30">
        <f t="shared" si="17"/>
        <v>0</v>
      </c>
      <c r="CR30">
        <f t="shared" si="17"/>
        <v>0</v>
      </c>
      <c r="CS30">
        <f t="shared" si="17"/>
        <v>0</v>
      </c>
      <c r="CT30">
        <f t="shared" si="17"/>
        <v>0</v>
      </c>
      <c r="CU30">
        <f t="shared" si="17"/>
        <v>0</v>
      </c>
      <c r="CV30">
        <f t="shared" si="17"/>
        <v>0</v>
      </c>
      <c r="CW30">
        <f t="shared" si="17"/>
        <v>0</v>
      </c>
      <c r="CX30">
        <f t="shared" si="17"/>
        <v>0</v>
      </c>
      <c r="CY30">
        <f t="shared" si="17"/>
        <v>0</v>
      </c>
      <c r="CZ30">
        <f t="shared" si="17"/>
        <v>0</v>
      </c>
    </row>
    <row r="31" spans="1:104" ht="15" customHeight="1" x14ac:dyDescent="0.2">
      <c r="A31" s="21">
        <f t="shared" si="8"/>
        <v>24</v>
      </c>
      <c r="B31" s="15" t="s">
        <v>18</v>
      </c>
      <c r="C31" s="31" t="s">
        <v>118</v>
      </c>
      <c r="D31" t="s">
        <v>38</v>
      </c>
      <c r="E31" t="s">
        <v>187</v>
      </c>
      <c r="F31" t="s">
        <v>118</v>
      </c>
      <c r="G31" t="s">
        <v>118</v>
      </c>
      <c r="I31" t="s">
        <v>25</v>
      </c>
      <c r="J31" t="s">
        <v>26</v>
      </c>
      <c r="N31" s="35">
        <v>45621</v>
      </c>
      <c r="O31" s="35">
        <v>45677</v>
      </c>
      <c r="Q31" s="3">
        <f t="shared" si="4"/>
        <v>56</v>
      </c>
      <c r="S31">
        <f t="shared" si="13"/>
        <v>0</v>
      </c>
      <c r="T31">
        <f t="shared" si="18"/>
        <v>0</v>
      </c>
      <c r="U31">
        <f t="shared" si="18"/>
        <v>0</v>
      </c>
      <c r="V31">
        <f t="shared" si="18"/>
        <v>0</v>
      </c>
      <c r="W31">
        <f t="shared" si="18"/>
        <v>0</v>
      </c>
      <c r="X31">
        <f t="shared" si="18"/>
        <v>0</v>
      </c>
      <c r="Y31">
        <f t="shared" si="18"/>
        <v>0</v>
      </c>
      <c r="Z31">
        <f t="shared" si="18"/>
        <v>0</v>
      </c>
      <c r="AA31">
        <f t="shared" si="18"/>
        <v>0</v>
      </c>
      <c r="AB31">
        <f t="shared" si="18"/>
        <v>0</v>
      </c>
      <c r="AC31">
        <f t="shared" si="18"/>
        <v>0</v>
      </c>
      <c r="AD31">
        <f t="shared" si="18"/>
        <v>0</v>
      </c>
      <c r="AE31">
        <f t="shared" si="18"/>
        <v>0</v>
      </c>
      <c r="AF31">
        <f t="shared" si="18"/>
        <v>0</v>
      </c>
      <c r="AG31">
        <f t="shared" si="18"/>
        <v>0</v>
      </c>
      <c r="AH31">
        <f t="shared" si="18"/>
        <v>1</v>
      </c>
      <c r="AI31">
        <f t="shared" si="18"/>
        <v>1</v>
      </c>
      <c r="AJ31">
        <f t="shared" si="18"/>
        <v>1</v>
      </c>
      <c r="AK31">
        <f t="shared" si="18"/>
        <v>1</v>
      </c>
      <c r="AL31">
        <f t="shared" si="18"/>
        <v>1</v>
      </c>
      <c r="AM31">
        <f t="shared" si="18"/>
        <v>1</v>
      </c>
      <c r="AN31">
        <f t="shared" si="18"/>
        <v>1</v>
      </c>
      <c r="AO31">
        <f t="shared" si="18"/>
        <v>1</v>
      </c>
      <c r="AP31">
        <f t="shared" si="18"/>
        <v>1</v>
      </c>
      <c r="AQ31">
        <f t="shared" si="18"/>
        <v>1</v>
      </c>
      <c r="AR31">
        <f t="shared" si="18"/>
        <v>1</v>
      </c>
      <c r="AS31">
        <f t="shared" si="18"/>
        <v>1</v>
      </c>
      <c r="AT31">
        <f t="shared" si="18"/>
        <v>1</v>
      </c>
      <c r="AU31">
        <f t="shared" si="18"/>
        <v>1</v>
      </c>
      <c r="AV31">
        <f t="shared" si="18"/>
        <v>1</v>
      </c>
      <c r="AW31">
        <f t="shared" si="18"/>
        <v>1</v>
      </c>
      <c r="AX31">
        <f t="shared" si="18"/>
        <v>1</v>
      </c>
      <c r="AY31">
        <f t="shared" si="18"/>
        <v>1</v>
      </c>
      <c r="AZ31">
        <f t="shared" si="18"/>
        <v>1</v>
      </c>
      <c r="BA31">
        <f t="shared" si="18"/>
        <v>1</v>
      </c>
      <c r="BB31">
        <f t="shared" si="18"/>
        <v>1</v>
      </c>
      <c r="BC31">
        <f t="shared" si="18"/>
        <v>1</v>
      </c>
      <c r="BD31">
        <f t="shared" si="18"/>
        <v>1</v>
      </c>
      <c r="BE31">
        <f t="shared" si="18"/>
        <v>1</v>
      </c>
      <c r="BF31">
        <f t="shared" si="18"/>
        <v>1</v>
      </c>
      <c r="BG31">
        <f t="shared" si="18"/>
        <v>1</v>
      </c>
      <c r="BH31">
        <f t="shared" si="18"/>
        <v>1</v>
      </c>
      <c r="BI31">
        <f t="shared" si="18"/>
        <v>1</v>
      </c>
      <c r="BJ31">
        <f t="shared" si="18"/>
        <v>1</v>
      </c>
      <c r="BK31">
        <f t="shared" si="18"/>
        <v>1</v>
      </c>
      <c r="BL31">
        <f t="shared" si="18"/>
        <v>1</v>
      </c>
      <c r="BM31">
        <f t="shared" si="18"/>
        <v>1</v>
      </c>
      <c r="BN31">
        <f t="shared" si="18"/>
        <v>1</v>
      </c>
      <c r="BO31">
        <f t="shared" si="18"/>
        <v>1</v>
      </c>
      <c r="BP31">
        <f t="shared" si="18"/>
        <v>1</v>
      </c>
      <c r="BQ31">
        <f t="shared" si="18"/>
        <v>1</v>
      </c>
      <c r="BR31">
        <f t="shared" si="18"/>
        <v>1</v>
      </c>
      <c r="BS31">
        <f t="shared" si="18"/>
        <v>1</v>
      </c>
      <c r="BT31">
        <f t="shared" si="18"/>
        <v>1</v>
      </c>
      <c r="BU31">
        <f t="shared" si="18"/>
        <v>1</v>
      </c>
      <c r="BV31">
        <f t="shared" si="18"/>
        <v>1</v>
      </c>
      <c r="BW31">
        <f t="shared" si="18"/>
        <v>1</v>
      </c>
      <c r="BX31">
        <f t="shared" si="18"/>
        <v>1</v>
      </c>
      <c r="BY31">
        <f t="shared" si="18"/>
        <v>1</v>
      </c>
      <c r="BZ31">
        <f t="shared" si="18"/>
        <v>1</v>
      </c>
      <c r="CA31">
        <f t="shared" si="18"/>
        <v>1</v>
      </c>
      <c r="CB31">
        <f t="shared" si="18"/>
        <v>1</v>
      </c>
      <c r="CC31">
        <f t="shared" si="18"/>
        <v>1</v>
      </c>
      <c r="CD31">
        <f t="shared" si="18"/>
        <v>1</v>
      </c>
      <c r="CE31">
        <f t="shared" si="18"/>
        <v>1</v>
      </c>
      <c r="CF31">
        <f t="shared" si="17"/>
        <v>1</v>
      </c>
      <c r="CG31">
        <f t="shared" si="17"/>
        <v>1</v>
      </c>
      <c r="CH31">
        <f t="shared" si="17"/>
        <v>1</v>
      </c>
      <c r="CI31">
        <f t="shared" si="17"/>
        <v>1</v>
      </c>
      <c r="CJ31">
        <f t="shared" si="17"/>
        <v>1</v>
      </c>
      <c r="CK31">
        <f t="shared" si="17"/>
        <v>1</v>
      </c>
      <c r="CL31">
        <f t="shared" si="17"/>
        <v>0</v>
      </c>
      <c r="CM31">
        <f t="shared" si="17"/>
        <v>0</v>
      </c>
      <c r="CN31">
        <f t="shared" si="17"/>
        <v>0</v>
      </c>
      <c r="CO31">
        <f t="shared" si="17"/>
        <v>0</v>
      </c>
      <c r="CP31">
        <f t="shared" si="17"/>
        <v>0</v>
      </c>
      <c r="CQ31">
        <f t="shared" si="17"/>
        <v>0</v>
      </c>
      <c r="CR31">
        <f t="shared" si="17"/>
        <v>0</v>
      </c>
      <c r="CS31">
        <f t="shared" si="17"/>
        <v>0</v>
      </c>
      <c r="CT31">
        <f t="shared" si="17"/>
        <v>0</v>
      </c>
      <c r="CU31">
        <f t="shared" si="17"/>
        <v>0</v>
      </c>
      <c r="CV31">
        <f t="shared" si="17"/>
        <v>0</v>
      </c>
      <c r="CW31">
        <f t="shared" si="17"/>
        <v>0</v>
      </c>
      <c r="CX31">
        <f t="shared" si="17"/>
        <v>0</v>
      </c>
      <c r="CY31">
        <f t="shared" si="17"/>
        <v>0</v>
      </c>
      <c r="CZ31">
        <f t="shared" si="17"/>
        <v>0</v>
      </c>
    </row>
    <row r="32" spans="1:104" ht="15" customHeight="1" x14ac:dyDescent="0.2">
      <c r="A32" s="21">
        <f t="shared" si="8"/>
        <v>25</v>
      </c>
      <c r="B32" s="15" t="s">
        <v>18</v>
      </c>
      <c r="C32" s="31" t="s">
        <v>118</v>
      </c>
      <c r="D32" t="s">
        <v>38</v>
      </c>
      <c r="E32" t="s">
        <v>187</v>
      </c>
      <c r="F32" t="s">
        <v>118</v>
      </c>
      <c r="G32" t="s">
        <v>118</v>
      </c>
      <c r="I32" t="s">
        <v>25</v>
      </c>
      <c r="J32" t="s">
        <v>26</v>
      </c>
      <c r="K32" s="3"/>
      <c r="L32" s="3"/>
      <c r="M32" s="3"/>
      <c r="N32" s="35">
        <v>45621</v>
      </c>
      <c r="O32" s="35">
        <v>45677</v>
      </c>
      <c r="P32" s="5"/>
      <c r="Q32" s="3">
        <f t="shared" si="4"/>
        <v>56</v>
      </c>
      <c r="R32" s="3"/>
      <c r="S32">
        <f t="shared" si="13"/>
        <v>0</v>
      </c>
      <c r="T32">
        <f t="shared" si="18"/>
        <v>0</v>
      </c>
      <c r="U32">
        <f t="shared" si="18"/>
        <v>0</v>
      </c>
      <c r="V32">
        <f t="shared" si="18"/>
        <v>0</v>
      </c>
      <c r="W32">
        <f t="shared" si="18"/>
        <v>0</v>
      </c>
      <c r="X32">
        <f t="shared" si="18"/>
        <v>0</v>
      </c>
      <c r="Y32">
        <f t="shared" si="18"/>
        <v>0</v>
      </c>
      <c r="Z32">
        <f t="shared" si="18"/>
        <v>0</v>
      </c>
      <c r="AA32">
        <f t="shared" si="18"/>
        <v>0</v>
      </c>
      <c r="AB32">
        <f t="shared" si="18"/>
        <v>0</v>
      </c>
      <c r="AC32">
        <f t="shared" si="18"/>
        <v>0</v>
      </c>
      <c r="AD32">
        <f t="shared" si="18"/>
        <v>0</v>
      </c>
      <c r="AE32">
        <f t="shared" si="18"/>
        <v>0</v>
      </c>
      <c r="AF32">
        <f t="shared" si="18"/>
        <v>0</v>
      </c>
      <c r="AG32">
        <f t="shared" si="18"/>
        <v>0</v>
      </c>
      <c r="AH32">
        <f t="shared" si="18"/>
        <v>1</v>
      </c>
      <c r="AI32">
        <f t="shared" si="18"/>
        <v>1</v>
      </c>
      <c r="AJ32">
        <f t="shared" si="18"/>
        <v>1</v>
      </c>
      <c r="AK32">
        <f t="shared" si="18"/>
        <v>1</v>
      </c>
      <c r="AL32">
        <f t="shared" si="18"/>
        <v>1</v>
      </c>
      <c r="AM32">
        <f t="shared" si="18"/>
        <v>1</v>
      </c>
      <c r="AN32">
        <f t="shared" si="18"/>
        <v>1</v>
      </c>
      <c r="AO32">
        <f t="shared" si="18"/>
        <v>1</v>
      </c>
      <c r="AP32">
        <f t="shared" si="18"/>
        <v>1</v>
      </c>
      <c r="AQ32">
        <f t="shared" si="18"/>
        <v>1</v>
      </c>
      <c r="AR32">
        <f t="shared" si="18"/>
        <v>1</v>
      </c>
      <c r="AS32">
        <f t="shared" si="18"/>
        <v>1</v>
      </c>
      <c r="AT32">
        <f t="shared" si="18"/>
        <v>1</v>
      </c>
      <c r="AU32">
        <f t="shared" si="18"/>
        <v>1</v>
      </c>
      <c r="AV32">
        <f t="shared" si="18"/>
        <v>1</v>
      </c>
      <c r="AW32">
        <f t="shared" si="18"/>
        <v>1</v>
      </c>
      <c r="AX32">
        <f t="shared" si="18"/>
        <v>1</v>
      </c>
      <c r="AY32">
        <f t="shared" si="18"/>
        <v>1</v>
      </c>
      <c r="AZ32">
        <f t="shared" si="18"/>
        <v>1</v>
      </c>
      <c r="BA32">
        <f t="shared" si="18"/>
        <v>1</v>
      </c>
      <c r="BB32">
        <f t="shared" si="18"/>
        <v>1</v>
      </c>
      <c r="BC32">
        <f t="shared" si="18"/>
        <v>1</v>
      </c>
      <c r="BD32">
        <f t="shared" si="18"/>
        <v>1</v>
      </c>
      <c r="BE32">
        <f t="shared" si="18"/>
        <v>1</v>
      </c>
      <c r="BF32">
        <f t="shared" si="18"/>
        <v>1</v>
      </c>
      <c r="BG32">
        <f t="shared" si="18"/>
        <v>1</v>
      </c>
      <c r="BH32">
        <f t="shared" si="18"/>
        <v>1</v>
      </c>
      <c r="BI32">
        <f t="shared" si="18"/>
        <v>1</v>
      </c>
      <c r="BJ32">
        <f t="shared" si="18"/>
        <v>1</v>
      </c>
      <c r="BK32">
        <f t="shared" si="18"/>
        <v>1</v>
      </c>
      <c r="BL32">
        <f t="shared" si="18"/>
        <v>1</v>
      </c>
      <c r="BM32">
        <f t="shared" si="18"/>
        <v>1</v>
      </c>
      <c r="BN32">
        <f t="shared" si="18"/>
        <v>1</v>
      </c>
      <c r="BO32">
        <f t="shared" si="18"/>
        <v>1</v>
      </c>
      <c r="BP32">
        <f t="shared" si="18"/>
        <v>1</v>
      </c>
      <c r="BQ32">
        <f t="shared" si="18"/>
        <v>1</v>
      </c>
      <c r="BR32">
        <f t="shared" si="18"/>
        <v>1</v>
      </c>
      <c r="BS32">
        <f t="shared" si="18"/>
        <v>1</v>
      </c>
      <c r="BT32">
        <f t="shared" si="18"/>
        <v>1</v>
      </c>
      <c r="BU32">
        <f t="shared" si="18"/>
        <v>1</v>
      </c>
      <c r="BV32">
        <f t="shared" si="18"/>
        <v>1</v>
      </c>
      <c r="BW32">
        <f t="shared" si="18"/>
        <v>1</v>
      </c>
      <c r="BX32">
        <f t="shared" si="18"/>
        <v>1</v>
      </c>
      <c r="BY32">
        <f t="shared" si="18"/>
        <v>1</v>
      </c>
      <c r="BZ32">
        <f t="shared" si="18"/>
        <v>1</v>
      </c>
      <c r="CA32">
        <f t="shared" si="18"/>
        <v>1</v>
      </c>
      <c r="CB32">
        <f t="shared" si="18"/>
        <v>1</v>
      </c>
      <c r="CC32">
        <f t="shared" si="18"/>
        <v>1</v>
      </c>
      <c r="CD32">
        <f t="shared" si="18"/>
        <v>1</v>
      </c>
      <c r="CE32">
        <f t="shared" ref="CE32:CZ35" si="19">IF(AND(CE$3&gt;= $N32, CE$3&lt;$O32), 1, 0)</f>
        <v>1</v>
      </c>
      <c r="CF32">
        <f t="shared" si="19"/>
        <v>1</v>
      </c>
      <c r="CG32">
        <f t="shared" si="19"/>
        <v>1</v>
      </c>
      <c r="CH32">
        <f t="shared" si="19"/>
        <v>1</v>
      </c>
      <c r="CI32">
        <f t="shared" si="19"/>
        <v>1</v>
      </c>
      <c r="CJ32">
        <f t="shared" si="19"/>
        <v>1</v>
      </c>
      <c r="CK32">
        <f t="shared" si="19"/>
        <v>1</v>
      </c>
      <c r="CL32">
        <f t="shared" si="19"/>
        <v>0</v>
      </c>
      <c r="CM32">
        <f t="shared" si="19"/>
        <v>0</v>
      </c>
      <c r="CN32">
        <f t="shared" si="19"/>
        <v>0</v>
      </c>
      <c r="CO32">
        <f t="shared" si="19"/>
        <v>0</v>
      </c>
      <c r="CP32">
        <f t="shared" si="19"/>
        <v>0</v>
      </c>
      <c r="CQ32">
        <f t="shared" si="19"/>
        <v>0</v>
      </c>
      <c r="CR32">
        <f t="shared" si="19"/>
        <v>0</v>
      </c>
      <c r="CS32">
        <f t="shared" si="19"/>
        <v>0</v>
      </c>
      <c r="CT32">
        <f t="shared" si="19"/>
        <v>0</v>
      </c>
      <c r="CU32">
        <f t="shared" si="19"/>
        <v>0</v>
      </c>
      <c r="CV32">
        <f t="shared" si="19"/>
        <v>0</v>
      </c>
      <c r="CW32">
        <f t="shared" si="19"/>
        <v>0</v>
      </c>
      <c r="CX32">
        <f t="shared" si="19"/>
        <v>0</v>
      </c>
      <c r="CY32">
        <f t="shared" si="19"/>
        <v>0</v>
      </c>
      <c r="CZ32">
        <f t="shared" si="19"/>
        <v>0</v>
      </c>
    </row>
    <row r="33" spans="1:104" ht="15" customHeight="1" x14ac:dyDescent="0.2">
      <c r="A33" s="21">
        <f t="shared" si="8"/>
        <v>26</v>
      </c>
      <c r="B33" s="15" t="s">
        <v>18</v>
      </c>
      <c r="C33" s="31" t="s">
        <v>118</v>
      </c>
      <c r="D33" t="s">
        <v>38</v>
      </c>
      <c r="E33" t="s">
        <v>188</v>
      </c>
      <c r="F33" t="s">
        <v>118</v>
      </c>
      <c r="G33" t="s">
        <v>118</v>
      </c>
      <c r="I33" t="s">
        <v>25</v>
      </c>
      <c r="J33" t="s">
        <v>116</v>
      </c>
      <c r="N33" s="35">
        <v>45621</v>
      </c>
      <c r="O33" s="35">
        <v>45677</v>
      </c>
      <c r="Q33" s="3">
        <f t="shared" si="4"/>
        <v>56</v>
      </c>
      <c r="S33">
        <f t="shared" si="13"/>
        <v>0</v>
      </c>
      <c r="T33">
        <f t="shared" ref="T33:CE36" si="20">IF(AND(T$3&gt;= $N33, T$3&lt;$O33), 1, 0)</f>
        <v>0</v>
      </c>
      <c r="U33">
        <f t="shared" si="20"/>
        <v>0</v>
      </c>
      <c r="V33">
        <f t="shared" si="20"/>
        <v>0</v>
      </c>
      <c r="W33">
        <f t="shared" si="20"/>
        <v>0</v>
      </c>
      <c r="X33">
        <f t="shared" si="20"/>
        <v>0</v>
      </c>
      <c r="Y33">
        <f t="shared" si="20"/>
        <v>0</v>
      </c>
      <c r="Z33">
        <f t="shared" si="20"/>
        <v>0</v>
      </c>
      <c r="AA33">
        <f t="shared" si="20"/>
        <v>0</v>
      </c>
      <c r="AB33">
        <f t="shared" si="20"/>
        <v>0</v>
      </c>
      <c r="AC33">
        <f t="shared" si="20"/>
        <v>0</v>
      </c>
      <c r="AD33">
        <f t="shared" si="20"/>
        <v>0</v>
      </c>
      <c r="AE33">
        <f t="shared" si="20"/>
        <v>0</v>
      </c>
      <c r="AF33">
        <f t="shared" si="20"/>
        <v>0</v>
      </c>
      <c r="AG33">
        <f t="shared" si="20"/>
        <v>0</v>
      </c>
      <c r="AH33">
        <f t="shared" si="20"/>
        <v>1</v>
      </c>
      <c r="AI33">
        <f t="shared" si="20"/>
        <v>1</v>
      </c>
      <c r="AJ33">
        <f t="shared" si="20"/>
        <v>1</v>
      </c>
      <c r="AK33">
        <f t="shared" si="20"/>
        <v>1</v>
      </c>
      <c r="AL33">
        <f t="shared" si="20"/>
        <v>1</v>
      </c>
      <c r="AM33">
        <f t="shared" si="20"/>
        <v>1</v>
      </c>
      <c r="AN33">
        <f t="shared" si="20"/>
        <v>1</v>
      </c>
      <c r="AO33">
        <f t="shared" si="20"/>
        <v>1</v>
      </c>
      <c r="AP33">
        <f t="shared" si="20"/>
        <v>1</v>
      </c>
      <c r="AQ33">
        <f t="shared" si="20"/>
        <v>1</v>
      </c>
      <c r="AR33">
        <f t="shared" si="20"/>
        <v>1</v>
      </c>
      <c r="AS33">
        <f t="shared" si="20"/>
        <v>1</v>
      </c>
      <c r="AT33">
        <f t="shared" si="20"/>
        <v>1</v>
      </c>
      <c r="AU33">
        <f t="shared" si="20"/>
        <v>1</v>
      </c>
      <c r="AV33">
        <f t="shared" si="20"/>
        <v>1</v>
      </c>
      <c r="AW33">
        <f t="shared" si="20"/>
        <v>1</v>
      </c>
      <c r="AX33">
        <f t="shared" si="20"/>
        <v>1</v>
      </c>
      <c r="AY33">
        <f t="shared" si="20"/>
        <v>1</v>
      </c>
      <c r="AZ33">
        <f t="shared" si="20"/>
        <v>1</v>
      </c>
      <c r="BA33">
        <f t="shared" si="20"/>
        <v>1</v>
      </c>
      <c r="BB33">
        <f t="shared" si="20"/>
        <v>1</v>
      </c>
      <c r="BC33">
        <f t="shared" si="20"/>
        <v>1</v>
      </c>
      <c r="BD33">
        <f t="shared" si="20"/>
        <v>1</v>
      </c>
      <c r="BE33">
        <f t="shared" si="20"/>
        <v>1</v>
      </c>
      <c r="BF33">
        <f t="shared" si="20"/>
        <v>1</v>
      </c>
      <c r="BG33">
        <f t="shared" si="20"/>
        <v>1</v>
      </c>
      <c r="BH33">
        <f t="shared" si="20"/>
        <v>1</v>
      </c>
      <c r="BI33">
        <f t="shared" si="20"/>
        <v>1</v>
      </c>
      <c r="BJ33">
        <f t="shared" si="20"/>
        <v>1</v>
      </c>
      <c r="BK33">
        <f t="shared" si="20"/>
        <v>1</v>
      </c>
      <c r="BL33">
        <f t="shared" si="20"/>
        <v>1</v>
      </c>
      <c r="BM33">
        <f t="shared" si="20"/>
        <v>1</v>
      </c>
      <c r="BN33">
        <f t="shared" si="20"/>
        <v>1</v>
      </c>
      <c r="BO33">
        <f t="shared" si="20"/>
        <v>1</v>
      </c>
      <c r="BP33">
        <f t="shared" si="20"/>
        <v>1</v>
      </c>
      <c r="BQ33">
        <f t="shared" si="20"/>
        <v>1</v>
      </c>
      <c r="BR33">
        <f t="shared" si="20"/>
        <v>1</v>
      </c>
      <c r="BS33">
        <f t="shared" si="20"/>
        <v>1</v>
      </c>
      <c r="BT33">
        <f t="shared" si="20"/>
        <v>1</v>
      </c>
      <c r="BU33">
        <f t="shared" si="20"/>
        <v>1</v>
      </c>
      <c r="BV33">
        <f t="shared" si="20"/>
        <v>1</v>
      </c>
      <c r="BW33">
        <f t="shared" si="20"/>
        <v>1</v>
      </c>
      <c r="BX33">
        <f t="shared" si="20"/>
        <v>1</v>
      </c>
      <c r="BY33">
        <f t="shared" si="20"/>
        <v>1</v>
      </c>
      <c r="BZ33">
        <f t="shared" si="20"/>
        <v>1</v>
      </c>
      <c r="CA33">
        <f t="shared" si="20"/>
        <v>1</v>
      </c>
      <c r="CB33">
        <f t="shared" si="20"/>
        <v>1</v>
      </c>
      <c r="CC33">
        <f t="shared" si="20"/>
        <v>1</v>
      </c>
      <c r="CD33">
        <f t="shared" si="20"/>
        <v>1</v>
      </c>
      <c r="CE33">
        <f t="shared" si="20"/>
        <v>1</v>
      </c>
      <c r="CF33">
        <f t="shared" si="19"/>
        <v>1</v>
      </c>
      <c r="CG33">
        <f t="shared" si="19"/>
        <v>1</v>
      </c>
      <c r="CH33">
        <f t="shared" si="19"/>
        <v>1</v>
      </c>
      <c r="CI33">
        <f t="shared" si="19"/>
        <v>1</v>
      </c>
      <c r="CJ33">
        <f t="shared" si="19"/>
        <v>1</v>
      </c>
      <c r="CK33">
        <f t="shared" si="19"/>
        <v>1</v>
      </c>
      <c r="CL33">
        <f t="shared" si="19"/>
        <v>0</v>
      </c>
      <c r="CM33">
        <f t="shared" si="19"/>
        <v>0</v>
      </c>
      <c r="CN33">
        <f t="shared" si="19"/>
        <v>0</v>
      </c>
      <c r="CO33">
        <f t="shared" si="19"/>
        <v>0</v>
      </c>
      <c r="CP33">
        <f t="shared" si="19"/>
        <v>0</v>
      </c>
      <c r="CQ33">
        <f t="shared" si="19"/>
        <v>0</v>
      </c>
      <c r="CR33">
        <f t="shared" si="19"/>
        <v>0</v>
      </c>
      <c r="CS33">
        <f t="shared" si="19"/>
        <v>0</v>
      </c>
      <c r="CT33">
        <f t="shared" si="19"/>
        <v>0</v>
      </c>
      <c r="CU33">
        <f t="shared" si="19"/>
        <v>0</v>
      </c>
      <c r="CV33">
        <f t="shared" si="19"/>
        <v>0</v>
      </c>
      <c r="CW33">
        <f t="shared" si="19"/>
        <v>0</v>
      </c>
      <c r="CX33">
        <f t="shared" si="19"/>
        <v>0</v>
      </c>
      <c r="CY33">
        <f t="shared" si="19"/>
        <v>0</v>
      </c>
      <c r="CZ33">
        <f t="shared" si="19"/>
        <v>0</v>
      </c>
    </row>
    <row r="34" spans="1:104" ht="15" customHeight="1" x14ac:dyDescent="0.2">
      <c r="A34" s="21">
        <f t="shared" si="8"/>
        <v>27</v>
      </c>
      <c r="B34" s="15" t="s">
        <v>18</v>
      </c>
      <c r="C34" s="31" t="s">
        <v>118</v>
      </c>
      <c r="D34" t="s">
        <v>38</v>
      </c>
      <c r="E34" t="s">
        <v>189</v>
      </c>
      <c r="F34" t="s">
        <v>118</v>
      </c>
      <c r="G34" t="s">
        <v>118</v>
      </c>
      <c r="I34" t="s">
        <v>25</v>
      </c>
      <c r="J34" t="s">
        <v>116</v>
      </c>
      <c r="N34" s="35">
        <v>45621</v>
      </c>
      <c r="O34" s="35">
        <v>45677</v>
      </c>
      <c r="Q34" s="3">
        <f t="shared" si="4"/>
        <v>56</v>
      </c>
      <c r="S34">
        <f t="shared" si="13"/>
        <v>0</v>
      </c>
      <c r="T34">
        <f t="shared" si="20"/>
        <v>0</v>
      </c>
      <c r="U34">
        <f t="shared" si="20"/>
        <v>0</v>
      </c>
      <c r="V34">
        <f t="shared" si="20"/>
        <v>0</v>
      </c>
      <c r="W34">
        <f t="shared" si="20"/>
        <v>0</v>
      </c>
      <c r="X34">
        <f t="shared" si="20"/>
        <v>0</v>
      </c>
      <c r="Y34">
        <f t="shared" si="20"/>
        <v>0</v>
      </c>
      <c r="Z34">
        <f t="shared" si="20"/>
        <v>0</v>
      </c>
      <c r="AA34">
        <f t="shared" si="20"/>
        <v>0</v>
      </c>
      <c r="AB34">
        <f t="shared" si="20"/>
        <v>0</v>
      </c>
      <c r="AC34">
        <f t="shared" si="20"/>
        <v>0</v>
      </c>
      <c r="AD34">
        <f t="shared" si="20"/>
        <v>0</v>
      </c>
      <c r="AE34">
        <f t="shared" si="20"/>
        <v>0</v>
      </c>
      <c r="AF34">
        <f t="shared" si="20"/>
        <v>0</v>
      </c>
      <c r="AG34">
        <f t="shared" si="20"/>
        <v>0</v>
      </c>
      <c r="AH34">
        <f t="shared" si="20"/>
        <v>1</v>
      </c>
      <c r="AI34">
        <f t="shared" si="20"/>
        <v>1</v>
      </c>
      <c r="AJ34">
        <f t="shared" si="20"/>
        <v>1</v>
      </c>
      <c r="AK34">
        <f t="shared" si="20"/>
        <v>1</v>
      </c>
      <c r="AL34">
        <f t="shared" si="20"/>
        <v>1</v>
      </c>
      <c r="AM34">
        <f t="shared" si="20"/>
        <v>1</v>
      </c>
      <c r="AN34">
        <f t="shared" si="20"/>
        <v>1</v>
      </c>
      <c r="AO34">
        <f t="shared" si="20"/>
        <v>1</v>
      </c>
      <c r="AP34">
        <f t="shared" si="20"/>
        <v>1</v>
      </c>
      <c r="AQ34">
        <f t="shared" si="20"/>
        <v>1</v>
      </c>
      <c r="AR34">
        <f t="shared" si="20"/>
        <v>1</v>
      </c>
      <c r="AS34">
        <f t="shared" si="20"/>
        <v>1</v>
      </c>
      <c r="AT34">
        <f t="shared" si="20"/>
        <v>1</v>
      </c>
      <c r="AU34">
        <f t="shared" si="20"/>
        <v>1</v>
      </c>
      <c r="AV34">
        <f t="shared" si="20"/>
        <v>1</v>
      </c>
      <c r="AW34">
        <f t="shared" si="20"/>
        <v>1</v>
      </c>
      <c r="AX34">
        <f t="shared" si="20"/>
        <v>1</v>
      </c>
      <c r="AY34">
        <f t="shared" si="20"/>
        <v>1</v>
      </c>
      <c r="AZ34">
        <f t="shared" si="20"/>
        <v>1</v>
      </c>
      <c r="BA34">
        <f t="shared" si="20"/>
        <v>1</v>
      </c>
      <c r="BB34">
        <f t="shared" si="20"/>
        <v>1</v>
      </c>
      <c r="BC34">
        <f t="shared" si="20"/>
        <v>1</v>
      </c>
      <c r="BD34">
        <f t="shared" si="20"/>
        <v>1</v>
      </c>
      <c r="BE34">
        <f t="shared" si="20"/>
        <v>1</v>
      </c>
      <c r="BF34">
        <f t="shared" si="20"/>
        <v>1</v>
      </c>
      <c r="BG34">
        <f t="shared" si="20"/>
        <v>1</v>
      </c>
      <c r="BH34">
        <f t="shared" si="20"/>
        <v>1</v>
      </c>
      <c r="BI34">
        <f t="shared" si="20"/>
        <v>1</v>
      </c>
      <c r="BJ34">
        <f t="shared" si="20"/>
        <v>1</v>
      </c>
      <c r="BK34">
        <f t="shared" si="20"/>
        <v>1</v>
      </c>
      <c r="BL34">
        <f t="shared" si="20"/>
        <v>1</v>
      </c>
      <c r="BM34">
        <f t="shared" si="20"/>
        <v>1</v>
      </c>
      <c r="BN34">
        <f t="shared" si="20"/>
        <v>1</v>
      </c>
      <c r="BO34">
        <f t="shared" si="20"/>
        <v>1</v>
      </c>
      <c r="BP34">
        <f t="shared" si="20"/>
        <v>1</v>
      </c>
      <c r="BQ34">
        <f t="shared" si="20"/>
        <v>1</v>
      </c>
      <c r="BR34">
        <f t="shared" si="20"/>
        <v>1</v>
      </c>
      <c r="BS34">
        <f t="shared" si="20"/>
        <v>1</v>
      </c>
      <c r="BT34">
        <f t="shared" si="20"/>
        <v>1</v>
      </c>
      <c r="BU34">
        <f t="shared" si="20"/>
        <v>1</v>
      </c>
      <c r="BV34">
        <f t="shared" si="20"/>
        <v>1</v>
      </c>
      <c r="BW34">
        <f t="shared" si="20"/>
        <v>1</v>
      </c>
      <c r="BX34">
        <f t="shared" si="20"/>
        <v>1</v>
      </c>
      <c r="BY34">
        <f t="shared" si="20"/>
        <v>1</v>
      </c>
      <c r="BZ34">
        <f t="shared" si="20"/>
        <v>1</v>
      </c>
      <c r="CA34">
        <f t="shared" si="20"/>
        <v>1</v>
      </c>
      <c r="CB34">
        <f t="shared" si="20"/>
        <v>1</v>
      </c>
      <c r="CC34">
        <f t="shared" si="20"/>
        <v>1</v>
      </c>
      <c r="CD34">
        <f t="shared" si="20"/>
        <v>1</v>
      </c>
      <c r="CE34">
        <f t="shared" si="20"/>
        <v>1</v>
      </c>
      <c r="CF34">
        <f t="shared" si="19"/>
        <v>1</v>
      </c>
      <c r="CG34">
        <f t="shared" si="19"/>
        <v>1</v>
      </c>
      <c r="CH34">
        <f t="shared" si="19"/>
        <v>1</v>
      </c>
      <c r="CI34">
        <f t="shared" si="19"/>
        <v>1</v>
      </c>
      <c r="CJ34">
        <f t="shared" si="19"/>
        <v>1</v>
      </c>
      <c r="CK34">
        <f t="shared" si="19"/>
        <v>1</v>
      </c>
      <c r="CL34">
        <f t="shared" si="19"/>
        <v>0</v>
      </c>
      <c r="CM34">
        <f t="shared" si="19"/>
        <v>0</v>
      </c>
      <c r="CN34">
        <f t="shared" si="19"/>
        <v>0</v>
      </c>
      <c r="CO34">
        <f t="shared" si="19"/>
        <v>0</v>
      </c>
      <c r="CP34">
        <f t="shared" si="19"/>
        <v>0</v>
      </c>
      <c r="CQ34">
        <f t="shared" si="19"/>
        <v>0</v>
      </c>
      <c r="CR34">
        <f t="shared" si="19"/>
        <v>0</v>
      </c>
      <c r="CS34">
        <f t="shared" si="19"/>
        <v>0</v>
      </c>
      <c r="CT34">
        <f t="shared" si="19"/>
        <v>0</v>
      </c>
      <c r="CU34">
        <f t="shared" si="19"/>
        <v>0</v>
      </c>
      <c r="CV34">
        <f t="shared" si="19"/>
        <v>0</v>
      </c>
      <c r="CW34">
        <f t="shared" si="19"/>
        <v>0</v>
      </c>
      <c r="CX34">
        <f t="shared" si="19"/>
        <v>0</v>
      </c>
      <c r="CY34">
        <f t="shared" si="19"/>
        <v>0</v>
      </c>
      <c r="CZ34">
        <f t="shared" si="19"/>
        <v>0</v>
      </c>
    </row>
    <row r="35" spans="1:104" ht="15" customHeight="1" x14ac:dyDescent="0.2">
      <c r="A35" s="21">
        <f t="shared" si="8"/>
        <v>28</v>
      </c>
      <c r="B35" s="15" t="s">
        <v>18</v>
      </c>
      <c r="C35" s="31" t="s">
        <v>118</v>
      </c>
      <c r="D35" t="s">
        <v>38</v>
      </c>
      <c r="E35" t="s">
        <v>190</v>
      </c>
      <c r="F35" t="s">
        <v>118</v>
      </c>
      <c r="G35" t="s">
        <v>118</v>
      </c>
      <c r="I35" t="s">
        <v>25</v>
      </c>
      <c r="J35" t="s">
        <v>116</v>
      </c>
      <c r="N35" s="35">
        <v>45621</v>
      </c>
      <c r="O35" s="35">
        <v>45677</v>
      </c>
      <c r="Q35" s="3">
        <f t="shared" si="4"/>
        <v>56</v>
      </c>
      <c r="S35">
        <f t="shared" si="13"/>
        <v>0</v>
      </c>
      <c r="T35">
        <f t="shared" si="20"/>
        <v>0</v>
      </c>
      <c r="U35">
        <f t="shared" si="20"/>
        <v>0</v>
      </c>
      <c r="V35">
        <f t="shared" si="20"/>
        <v>0</v>
      </c>
      <c r="W35">
        <f t="shared" si="20"/>
        <v>0</v>
      </c>
      <c r="X35">
        <f t="shared" si="20"/>
        <v>0</v>
      </c>
      <c r="Y35">
        <f t="shared" si="20"/>
        <v>0</v>
      </c>
      <c r="Z35">
        <f t="shared" si="20"/>
        <v>0</v>
      </c>
      <c r="AA35">
        <f t="shared" si="20"/>
        <v>0</v>
      </c>
      <c r="AB35">
        <f t="shared" si="20"/>
        <v>0</v>
      </c>
      <c r="AC35">
        <f t="shared" si="20"/>
        <v>0</v>
      </c>
      <c r="AD35">
        <f t="shared" si="20"/>
        <v>0</v>
      </c>
      <c r="AE35">
        <f t="shared" si="20"/>
        <v>0</v>
      </c>
      <c r="AF35">
        <f t="shared" si="20"/>
        <v>0</v>
      </c>
      <c r="AG35">
        <f t="shared" si="20"/>
        <v>0</v>
      </c>
      <c r="AH35">
        <f t="shared" si="20"/>
        <v>1</v>
      </c>
      <c r="AI35">
        <f t="shared" si="20"/>
        <v>1</v>
      </c>
      <c r="AJ35">
        <f t="shared" si="20"/>
        <v>1</v>
      </c>
      <c r="AK35">
        <f t="shared" si="20"/>
        <v>1</v>
      </c>
      <c r="AL35">
        <f t="shared" si="20"/>
        <v>1</v>
      </c>
      <c r="AM35">
        <f t="shared" si="20"/>
        <v>1</v>
      </c>
      <c r="AN35">
        <f t="shared" si="20"/>
        <v>1</v>
      </c>
      <c r="AO35">
        <f t="shared" si="20"/>
        <v>1</v>
      </c>
      <c r="AP35">
        <f t="shared" si="20"/>
        <v>1</v>
      </c>
      <c r="AQ35">
        <f t="shared" si="20"/>
        <v>1</v>
      </c>
      <c r="AR35">
        <f t="shared" si="20"/>
        <v>1</v>
      </c>
      <c r="AS35">
        <f t="shared" si="20"/>
        <v>1</v>
      </c>
      <c r="AT35">
        <f t="shared" si="20"/>
        <v>1</v>
      </c>
      <c r="AU35">
        <f t="shared" si="20"/>
        <v>1</v>
      </c>
      <c r="AV35">
        <f t="shared" si="20"/>
        <v>1</v>
      </c>
      <c r="AW35">
        <f t="shared" si="20"/>
        <v>1</v>
      </c>
      <c r="AX35">
        <f t="shared" si="20"/>
        <v>1</v>
      </c>
      <c r="AY35">
        <f t="shared" si="20"/>
        <v>1</v>
      </c>
      <c r="AZ35">
        <f t="shared" si="20"/>
        <v>1</v>
      </c>
      <c r="BA35">
        <f t="shared" si="20"/>
        <v>1</v>
      </c>
      <c r="BB35">
        <f t="shared" si="20"/>
        <v>1</v>
      </c>
      <c r="BC35">
        <f t="shared" si="20"/>
        <v>1</v>
      </c>
      <c r="BD35">
        <f t="shared" si="20"/>
        <v>1</v>
      </c>
      <c r="BE35">
        <f t="shared" si="20"/>
        <v>1</v>
      </c>
      <c r="BF35">
        <f t="shared" si="20"/>
        <v>1</v>
      </c>
      <c r="BG35">
        <f t="shared" si="20"/>
        <v>1</v>
      </c>
      <c r="BH35">
        <f t="shared" si="20"/>
        <v>1</v>
      </c>
      <c r="BI35">
        <f t="shared" si="20"/>
        <v>1</v>
      </c>
      <c r="BJ35">
        <f t="shared" si="20"/>
        <v>1</v>
      </c>
      <c r="BK35">
        <f t="shared" si="20"/>
        <v>1</v>
      </c>
      <c r="BL35">
        <f t="shared" si="20"/>
        <v>1</v>
      </c>
      <c r="BM35">
        <f t="shared" si="20"/>
        <v>1</v>
      </c>
      <c r="BN35">
        <f t="shared" si="20"/>
        <v>1</v>
      </c>
      <c r="BO35">
        <f t="shared" si="20"/>
        <v>1</v>
      </c>
      <c r="BP35">
        <f t="shared" si="20"/>
        <v>1</v>
      </c>
      <c r="BQ35">
        <f t="shared" si="20"/>
        <v>1</v>
      </c>
      <c r="BR35">
        <f t="shared" si="20"/>
        <v>1</v>
      </c>
      <c r="BS35">
        <f t="shared" si="20"/>
        <v>1</v>
      </c>
      <c r="BT35">
        <f t="shared" si="20"/>
        <v>1</v>
      </c>
      <c r="BU35">
        <f t="shared" si="20"/>
        <v>1</v>
      </c>
      <c r="BV35">
        <f t="shared" si="20"/>
        <v>1</v>
      </c>
      <c r="BW35">
        <f t="shared" si="20"/>
        <v>1</v>
      </c>
      <c r="BX35">
        <f t="shared" si="20"/>
        <v>1</v>
      </c>
      <c r="BY35">
        <f t="shared" si="20"/>
        <v>1</v>
      </c>
      <c r="BZ35">
        <f t="shared" si="20"/>
        <v>1</v>
      </c>
      <c r="CA35">
        <f t="shared" si="20"/>
        <v>1</v>
      </c>
      <c r="CB35">
        <f t="shared" si="20"/>
        <v>1</v>
      </c>
      <c r="CC35">
        <f t="shared" si="20"/>
        <v>1</v>
      </c>
      <c r="CD35">
        <f t="shared" si="20"/>
        <v>1</v>
      </c>
      <c r="CE35">
        <f t="shared" si="20"/>
        <v>1</v>
      </c>
      <c r="CF35">
        <f t="shared" si="19"/>
        <v>1</v>
      </c>
      <c r="CG35">
        <f t="shared" si="19"/>
        <v>1</v>
      </c>
      <c r="CH35">
        <f t="shared" si="19"/>
        <v>1</v>
      </c>
      <c r="CI35">
        <f t="shared" si="19"/>
        <v>1</v>
      </c>
      <c r="CJ35">
        <f t="shared" si="19"/>
        <v>1</v>
      </c>
      <c r="CK35">
        <f t="shared" si="19"/>
        <v>1</v>
      </c>
      <c r="CL35">
        <f t="shared" si="19"/>
        <v>0</v>
      </c>
      <c r="CM35">
        <f t="shared" si="19"/>
        <v>0</v>
      </c>
      <c r="CN35">
        <f t="shared" si="19"/>
        <v>0</v>
      </c>
      <c r="CO35">
        <f t="shared" si="19"/>
        <v>0</v>
      </c>
      <c r="CP35">
        <f t="shared" si="19"/>
        <v>0</v>
      </c>
      <c r="CQ35">
        <f t="shared" si="19"/>
        <v>0</v>
      </c>
      <c r="CR35">
        <f t="shared" si="19"/>
        <v>0</v>
      </c>
      <c r="CS35">
        <f t="shared" si="19"/>
        <v>0</v>
      </c>
      <c r="CT35">
        <f t="shared" si="19"/>
        <v>0</v>
      </c>
      <c r="CU35">
        <f t="shared" si="19"/>
        <v>0</v>
      </c>
      <c r="CV35">
        <f t="shared" si="19"/>
        <v>0</v>
      </c>
      <c r="CW35">
        <f t="shared" si="19"/>
        <v>0</v>
      </c>
      <c r="CX35">
        <f t="shared" si="19"/>
        <v>0</v>
      </c>
      <c r="CY35">
        <f t="shared" si="19"/>
        <v>0</v>
      </c>
      <c r="CZ35">
        <f t="shared" si="19"/>
        <v>0</v>
      </c>
    </row>
    <row r="36" spans="1:104" ht="15" customHeight="1" x14ac:dyDescent="0.2">
      <c r="A36" s="21">
        <f t="shared" si="8"/>
        <v>29</v>
      </c>
      <c r="B36" s="15" t="s">
        <v>18</v>
      </c>
      <c r="C36" t="s">
        <v>45</v>
      </c>
      <c r="D36" t="s">
        <v>38</v>
      </c>
      <c r="E36" t="s">
        <v>191</v>
      </c>
      <c r="F36" t="s">
        <v>40</v>
      </c>
      <c r="G36" t="s">
        <v>23</v>
      </c>
      <c r="I36" t="s">
        <v>25</v>
      </c>
      <c r="J36" t="s">
        <v>26</v>
      </c>
      <c r="K36" s="3"/>
      <c r="L36" s="3"/>
      <c r="M36" s="5"/>
      <c r="N36" s="36">
        <v>45607</v>
      </c>
      <c r="O36" s="36">
        <v>45691</v>
      </c>
      <c r="P36" s="5"/>
      <c r="Q36" s="3">
        <f t="shared" si="4"/>
        <v>84</v>
      </c>
      <c r="R36" s="3"/>
      <c r="S36">
        <f t="shared" si="13"/>
        <v>0</v>
      </c>
      <c r="T36">
        <f t="shared" si="20"/>
        <v>1</v>
      </c>
      <c r="U36">
        <f t="shared" si="20"/>
        <v>1</v>
      </c>
      <c r="V36">
        <f t="shared" si="20"/>
        <v>1</v>
      </c>
      <c r="W36">
        <f t="shared" si="20"/>
        <v>1</v>
      </c>
      <c r="X36">
        <f t="shared" si="20"/>
        <v>1</v>
      </c>
      <c r="Y36">
        <f t="shared" si="20"/>
        <v>1</v>
      </c>
      <c r="Z36">
        <f t="shared" si="20"/>
        <v>1</v>
      </c>
      <c r="AA36">
        <f t="shared" si="20"/>
        <v>1</v>
      </c>
      <c r="AB36">
        <f t="shared" si="20"/>
        <v>1</v>
      </c>
      <c r="AC36">
        <f t="shared" si="20"/>
        <v>1</v>
      </c>
      <c r="AD36">
        <f t="shared" si="20"/>
        <v>1</v>
      </c>
      <c r="AE36">
        <f t="shared" si="20"/>
        <v>1</v>
      </c>
      <c r="AF36">
        <f t="shared" si="20"/>
        <v>1</v>
      </c>
      <c r="AG36">
        <f t="shared" si="20"/>
        <v>1</v>
      </c>
      <c r="AH36">
        <f t="shared" si="20"/>
        <v>1</v>
      </c>
      <c r="AI36">
        <f t="shared" si="20"/>
        <v>1</v>
      </c>
      <c r="AJ36">
        <f t="shared" si="20"/>
        <v>1</v>
      </c>
      <c r="AK36">
        <f t="shared" si="20"/>
        <v>1</v>
      </c>
      <c r="AL36">
        <f t="shared" si="20"/>
        <v>1</v>
      </c>
      <c r="AM36">
        <f t="shared" si="20"/>
        <v>1</v>
      </c>
      <c r="AN36">
        <f t="shared" si="20"/>
        <v>1</v>
      </c>
      <c r="AO36">
        <f t="shared" si="20"/>
        <v>1</v>
      </c>
      <c r="AP36">
        <f t="shared" si="20"/>
        <v>1</v>
      </c>
      <c r="AQ36">
        <f t="shared" si="20"/>
        <v>1</v>
      </c>
      <c r="AR36">
        <f t="shared" si="20"/>
        <v>1</v>
      </c>
      <c r="AS36">
        <f t="shared" si="20"/>
        <v>1</v>
      </c>
      <c r="AT36">
        <f t="shared" si="20"/>
        <v>1</v>
      </c>
      <c r="AU36">
        <f t="shared" si="20"/>
        <v>1</v>
      </c>
      <c r="AV36">
        <f t="shared" si="20"/>
        <v>1</v>
      </c>
      <c r="AW36">
        <f t="shared" si="20"/>
        <v>1</v>
      </c>
      <c r="AX36">
        <f t="shared" si="20"/>
        <v>1</v>
      </c>
      <c r="AY36">
        <f t="shared" si="20"/>
        <v>1</v>
      </c>
      <c r="AZ36">
        <f t="shared" si="20"/>
        <v>1</v>
      </c>
      <c r="BA36">
        <f t="shared" si="20"/>
        <v>1</v>
      </c>
      <c r="BB36">
        <f t="shared" si="20"/>
        <v>1</v>
      </c>
      <c r="BC36">
        <f t="shared" si="20"/>
        <v>1</v>
      </c>
      <c r="BD36">
        <f t="shared" si="20"/>
        <v>1</v>
      </c>
      <c r="BE36">
        <f t="shared" si="20"/>
        <v>1</v>
      </c>
      <c r="BF36">
        <f t="shared" si="20"/>
        <v>1</v>
      </c>
      <c r="BG36">
        <f t="shared" si="20"/>
        <v>1</v>
      </c>
      <c r="BH36">
        <f t="shared" si="20"/>
        <v>1</v>
      </c>
      <c r="BI36">
        <f t="shared" si="20"/>
        <v>1</v>
      </c>
      <c r="BJ36">
        <f t="shared" si="20"/>
        <v>1</v>
      </c>
      <c r="BK36">
        <f t="shared" si="20"/>
        <v>1</v>
      </c>
      <c r="BL36">
        <f t="shared" si="20"/>
        <v>1</v>
      </c>
      <c r="BM36">
        <f t="shared" si="20"/>
        <v>1</v>
      </c>
      <c r="BN36">
        <f t="shared" si="20"/>
        <v>1</v>
      </c>
      <c r="BO36">
        <f t="shared" si="20"/>
        <v>1</v>
      </c>
      <c r="BP36">
        <f t="shared" si="20"/>
        <v>1</v>
      </c>
      <c r="BQ36">
        <f t="shared" si="20"/>
        <v>1</v>
      </c>
      <c r="BR36">
        <f t="shared" si="20"/>
        <v>1</v>
      </c>
      <c r="BS36">
        <f t="shared" si="20"/>
        <v>1</v>
      </c>
      <c r="BT36">
        <f t="shared" si="20"/>
        <v>1</v>
      </c>
      <c r="BU36">
        <f t="shared" si="20"/>
        <v>1</v>
      </c>
      <c r="BV36">
        <f t="shared" si="20"/>
        <v>1</v>
      </c>
      <c r="BW36">
        <f t="shared" si="20"/>
        <v>1</v>
      </c>
      <c r="BX36">
        <f t="shared" si="20"/>
        <v>1</v>
      </c>
      <c r="BY36">
        <f t="shared" si="20"/>
        <v>1</v>
      </c>
      <c r="BZ36">
        <f t="shared" si="20"/>
        <v>1</v>
      </c>
      <c r="CA36">
        <f t="shared" si="20"/>
        <v>1</v>
      </c>
      <c r="CB36">
        <f t="shared" si="20"/>
        <v>1</v>
      </c>
      <c r="CC36">
        <f t="shared" si="20"/>
        <v>1</v>
      </c>
      <c r="CD36">
        <f t="shared" si="20"/>
        <v>1</v>
      </c>
      <c r="CE36">
        <f t="shared" ref="CE36:CZ39" si="21">IF(AND(CE$3&gt;= $N36, CE$3&lt;$O36), 1, 0)</f>
        <v>1</v>
      </c>
      <c r="CF36">
        <f t="shared" si="21"/>
        <v>1</v>
      </c>
      <c r="CG36">
        <f t="shared" si="21"/>
        <v>1</v>
      </c>
      <c r="CH36">
        <f t="shared" si="21"/>
        <v>1</v>
      </c>
      <c r="CI36">
        <f t="shared" si="21"/>
        <v>1</v>
      </c>
      <c r="CJ36">
        <f t="shared" si="21"/>
        <v>1</v>
      </c>
      <c r="CK36">
        <f t="shared" si="21"/>
        <v>1</v>
      </c>
      <c r="CL36">
        <f t="shared" si="21"/>
        <v>1</v>
      </c>
      <c r="CM36">
        <f t="shared" si="21"/>
        <v>1</v>
      </c>
      <c r="CN36">
        <f t="shared" si="21"/>
        <v>1</v>
      </c>
      <c r="CO36">
        <f t="shared" si="21"/>
        <v>1</v>
      </c>
      <c r="CP36">
        <f t="shared" si="21"/>
        <v>1</v>
      </c>
      <c r="CQ36">
        <f t="shared" si="21"/>
        <v>1</v>
      </c>
      <c r="CR36">
        <f t="shared" si="21"/>
        <v>1</v>
      </c>
      <c r="CS36">
        <f t="shared" si="21"/>
        <v>1</v>
      </c>
      <c r="CT36">
        <f t="shared" si="21"/>
        <v>1</v>
      </c>
      <c r="CU36">
        <f t="shared" si="21"/>
        <v>1</v>
      </c>
      <c r="CV36">
        <f t="shared" si="21"/>
        <v>1</v>
      </c>
      <c r="CW36">
        <f t="shared" si="21"/>
        <v>1</v>
      </c>
      <c r="CX36">
        <f t="shared" si="21"/>
        <v>1</v>
      </c>
      <c r="CY36">
        <f t="shared" si="21"/>
        <v>1</v>
      </c>
      <c r="CZ36">
        <f t="shared" si="21"/>
        <v>0</v>
      </c>
    </row>
    <row r="37" spans="1:104" ht="15" customHeight="1" x14ac:dyDescent="0.2">
      <c r="A37" s="21">
        <f t="shared" si="8"/>
        <v>30</v>
      </c>
      <c r="B37" s="15" t="s">
        <v>18</v>
      </c>
      <c r="C37" s="30" t="s">
        <v>118</v>
      </c>
      <c r="D37" t="s">
        <v>38</v>
      </c>
      <c r="E37" t="s">
        <v>192</v>
      </c>
      <c r="F37" t="s">
        <v>118</v>
      </c>
      <c r="G37" t="s">
        <v>23</v>
      </c>
      <c r="I37" t="s">
        <v>25</v>
      </c>
      <c r="J37" t="s">
        <v>26</v>
      </c>
      <c r="K37" s="9"/>
      <c r="L37" s="3"/>
      <c r="M37" s="5"/>
      <c r="N37" s="36">
        <v>45607</v>
      </c>
      <c r="O37" s="36">
        <v>45691</v>
      </c>
      <c r="P37" s="5"/>
      <c r="Q37" s="3">
        <f t="shared" si="4"/>
        <v>84</v>
      </c>
      <c r="R37" s="3"/>
      <c r="S37">
        <f t="shared" si="13"/>
        <v>0</v>
      </c>
      <c r="T37">
        <f t="shared" ref="T37:CE40" si="22">IF(AND(T$3&gt;= $N37, T$3&lt;$O37), 1, 0)</f>
        <v>1</v>
      </c>
      <c r="U37">
        <f t="shared" si="22"/>
        <v>1</v>
      </c>
      <c r="V37">
        <f t="shared" si="22"/>
        <v>1</v>
      </c>
      <c r="W37">
        <f t="shared" si="22"/>
        <v>1</v>
      </c>
      <c r="X37">
        <f t="shared" si="22"/>
        <v>1</v>
      </c>
      <c r="Y37">
        <f t="shared" si="22"/>
        <v>1</v>
      </c>
      <c r="Z37">
        <f t="shared" si="22"/>
        <v>1</v>
      </c>
      <c r="AA37">
        <f t="shared" si="22"/>
        <v>1</v>
      </c>
      <c r="AB37">
        <f t="shared" si="22"/>
        <v>1</v>
      </c>
      <c r="AC37">
        <f t="shared" si="22"/>
        <v>1</v>
      </c>
      <c r="AD37">
        <f t="shared" si="22"/>
        <v>1</v>
      </c>
      <c r="AE37">
        <f t="shared" si="22"/>
        <v>1</v>
      </c>
      <c r="AF37">
        <f t="shared" si="22"/>
        <v>1</v>
      </c>
      <c r="AG37">
        <f t="shared" si="22"/>
        <v>1</v>
      </c>
      <c r="AH37">
        <f t="shared" si="22"/>
        <v>1</v>
      </c>
      <c r="AI37">
        <f t="shared" si="22"/>
        <v>1</v>
      </c>
      <c r="AJ37">
        <f t="shared" si="22"/>
        <v>1</v>
      </c>
      <c r="AK37">
        <f t="shared" si="22"/>
        <v>1</v>
      </c>
      <c r="AL37">
        <f t="shared" si="22"/>
        <v>1</v>
      </c>
      <c r="AM37">
        <f t="shared" si="22"/>
        <v>1</v>
      </c>
      <c r="AN37">
        <f t="shared" si="22"/>
        <v>1</v>
      </c>
      <c r="AO37">
        <f t="shared" si="22"/>
        <v>1</v>
      </c>
      <c r="AP37">
        <f t="shared" si="22"/>
        <v>1</v>
      </c>
      <c r="AQ37">
        <f t="shared" si="22"/>
        <v>1</v>
      </c>
      <c r="AR37">
        <f t="shared" si="22"/>
        <v>1</v>
      </c>
      <c r="AS37">
        <f t="shared" si="22"/>
        <v>1</v>
      </c>
      <c r="AT37">
        <f t="shared" si="22"/>
        <v>1</v>
      </c>
      <c r="AU37">
        <f t="shared" si="22"/>
        <v>1</v>
      </c>
      <c r="AV37">
        <f t="shared" si="22"/>
        <v>1</v>
      </c>
      <c r="AW37">
        <f t="shared" si="22"/>
        <v>1</v>
      </c>
      <c r="AX37">
        <f t="shared" si="22"/>
        <v>1</v>
      </c>
      <c r="AY37">
        <f t="shared" si="22"/>
        <v>1</v>
      </c>
      <c r="AZ37">
        <f t="shared" si="22"/>
        <v>1</v>
      </c>
      <c r="BA37">
        <f t="shared" si="22"/>
        <v>1</v>
      </c>
      <c r="BB37">
        <f t="shared" si="22"/>
        <v>1</v>
      </c>
      <c r="BC37">
        <f t="shared" si="22"/>
        <v>1</v>
      </c>
      <c r="BD37">
        <f t="shared" si="22"/>
        <v>1</v>
      </c>
      <c r="BE37">
        <f t="shared" si="22"/>
        <v>1</v>
      </c>
      <c r="BF37">
        <f t="shared" si="22"/>
        <v>1</v>
      </c>
      <c r="BG37">
        <f t="shared" si="22"/>
        <v>1</v>
      </c>
      <c r="BH37">
        <f t="shared" si="22"/>
        <v>1</v>
      </c>
      <c r="BI37">
        <f t="shared" si="22"/>
        <v>1</v>
      </c>
      <c r="BJ37">
        <f t="shared" si="22"/>
        <v>1</v>
      </c>
      <c r="BK37">
        <f t="shared" si="22"/>
        <v>1</v>
      </c>
      <c r="BL37">
        <f t="shared" si="22"/>
        <v>1</v>
      </c>
      <c r="BM37">
        <f t="shared" si="22"/>
        <v>1</v>
      </c>
      <c r="BN37">
        <f t="shared" si="22"/>
        <v>1</v>
      </c>
      <c r="BO37">
        <f t="shared" si="22"/>
        <v>1</v>
      </c>
      <c r="BP37">
        <f t="shared" si="22"/>
        <v>1</v>
      </c>
      <c r="BQ37">
        <f t="shared" si="22"/>
        <v>1</v>
      </c>
      <c r="BR37">
        <f t="shared" si="22"/>
        <v>1</v>
      </c>
      <c r="BS37">
        <f t="shared" si="22"/>
        <v>1</v>
      </c>
      <c r="BT37">
        <f t="shared" si="22"/>
        <v>1</v>
      </c>
      <c r="BU37">
        <f t="shared" si="22"/>
        <v>1</v>
      </c>
      <c r="BV37">
        <f t="shared" si="22"/>
        <v>1</v>
      </c>
      <c r="BW37">
        <f t="shared" si="22"/>
        <v>1</v>
      </c>
      <c r="BX37">
        <f t="shared" si="22"/>
        <v>1</v>
      </c>
      <c r="BY37">
        <f t="shared" si="22"/>
        <v>1</v>
      </c>
      <c r="BZ37">
        <f t="shared" si="22"/>
        <v>1</v>
      </c>
      <c r="CA37">
        <f t="shared" si="22"/>
        <v>1</v>
      </c>
      <c r="CB37">
        <f t="shared" si="22"/>
        <v>1</v>
      </c>
      <c r="CC37">
        <f t="shared" si="22"/>
        <v>1</v>
      </c>
      <c r="CD37">
        <f t="shared" si="22"/>
        <v>1</v>
      </c>
      <c r="CE37">
        <f t="shared" si="22"/>
        <v>1</v>
      </c>
      <c r="CF37">
        <f t="shared" si="21"/>
        <v>1</v>
      </c>
      <c r="CG37">
        <f t="shared" si="21"/>
        <v>1</v>
      </c>
      <c r="CH37">
        <f t="shared" si="21"/>
        <v>1</v>
      </c>
      <c r="CI37">
        <f t="shared" si="21"/>
        <v>1</v>
      </c>
      <c r="CJ37">
        <f t="shared" si="21"/>
        <v>1</v>
      </c>
      <c r="CK37">
        <f t="shared" si="21"/>
        <v>1</v>
      </c>
      <c r="CL37">
        <f t="shared" si="21"/>
        <v>1</v>
      </c>
      <c r="CM37">
        <f t="shared" si="21"/>
        <v>1</v>
      </c>
      <c r="CN37">
        <f t="shared" si="21"/>
        <v>1</v>
      </c>
      <c r="CO37">
        <f t="shared" si="21"/>
        <v>1</v>
      </c>
      <c r="CP37">
        <f t="shared" si="21"/>
        <v>1</v>
      </c>
      <c r="CQ37">
        <f t="shared" si="21"/>
        <v>1</v>
      </c>
      <c r="CR37">
        <f t="shared" si="21"/>
        <v>1</v>
      </c>
      <c r="CS37">
        <f t="shared" si="21"/>
        <v>1</v>
      </c>
      <c r="CT37">
        <f t="shared" si="21"/>
        <v>1</v>
      </c>
      <c r="CU37">
        <f t="shared" si="21"/>
        <v>1</v>
      </c>
      <c r="CV37">
        <f t="shared" si="21"/>
        <v>1</v>
      </c>
      <c r="CW37">
        <f t="shared" si="21"/>
        <v>1</v>
      </c>
      <c r="CX37">
        <f t="shared" si="21"/>
        <v>1</v>
      </c>
      <c r="CY37">
        <f t="shared" si="21"/>
        <v>1</v>
      </c>
      <c r="CZ37">
        <f t="shared" si="21"/>
        <v>0</v>
      </c>
    </row>
    <row r="38" spans="1:104" ht="15" customHeight="1" x14ac:dyDescent="0.2">
      <c r="A38" s="21">
        <f t="shared" si="8"/>
        <v>31</v>
      </c>
      <c r="B38" s="15" t="s">
        <v>18</v>
      </c>
      <c r="C38" s="30" t="s">
        <v>118</v>
      </c>
      <c r="D38" t="s">
        <v>38</v>
      </c>
      <c r="E38" t="s">
        <v>193</v>
      </c>
      <c r="F38" t="s">
        <v>118</v>
      </c>
      <c r="G38" t="s">
        <v>118</v>
      </c>
      <c r="I38" t="s">
        <v>25</v>
      </c>
      <c r="J38" t="s">
        <v>26</v>
      </c>
      <c r="N38" s="35">
        <v>45614</v>
      </c>
      <c r="O38" s="35">
        <v>45683</v>
      </c>
      <c r="Q38" s="3">
        <f t="shared" si="4"/>
        <v>69</v>
      </c>
      <c r="S38">
        <f t="shared" si="13"/>
        <v>0</v>
      </c>
      <c r="T38">
        <f t="shared" si="22"/>
        <v>0</v>
      </c>
      <c r="U38">
        <f t="shared" si="22"/>
        <v>0</v>
      </c>
      <c r="V38">
        <f t="shared" si="22"/>
        <v>0</v>
      </c>
      <c r="W38">
        <f t="shared" si="22"/>
        <v>0</v>
      </c>
      <c r="X38">
        <f t="shared" si="22"/>
        <v>0</v>
      </c>
      <c r="Y38">
        <f t="shared" si="22"/>
        <v>0</v>
      </c>
      <c r="Z38">
        <f t="shared" si="22"/>
        <v>0</v>
      </c>
      <c r="AA38">
        <f t="shared" si="22"/>
        <v>1</v>
      </c>
      <c r="AB38">
        <f t="shared" si="22"/>
        <v>1</v>
      </c>
      <c r="AC38">
        <f t="shared" si="22"/>
        <v>1</v>
      </c>
      <c r="AD38">
        <f t="shared" si="22"/>
        <v>1</v>
      </c>
      <c r="AE38">
        <f t="shared" si="22"/>
        <v>1</v>
      </c>
      <c r="AF38">
        <f t="shared" si="22"/>
        <v>1</v>
      </c>
      <c r="AG38">
        <f t="shared" si="22"/>
        <v>1</v>
      </c>
      <c r="AH38">
        <f t="shared" si="22"/>
        <v>1</v>
      </c>
      <c r="AI38">
        <f t="shared" si="22"/>
        <v>1</v>
      </c>
      <c r="AJ38">
        <f t="shared" si="22"/>
        <v>1</v>
      </c>
      <c r="AK38">
        <f t="shared" si="22"/>
        <v>1</v>
      </c>
      <c r="AL38">
        <f t="shared" si="22"/>
        <v>1</v>
      </c>
      <c r="AM38">
        <f t="shared" si="22"/>
        <v>1</v>
      </c>
      <c r="AN38">
        <f t="shared" si="22"/>
        <v>1</v>
      </c>
      <c r="AO38">
        <f t="shared" si="22"/>
        <v>1</v>
      </c>
      <c r="AP38">
        <f t="shared" si="22"/>
        <v>1</v>
      </c>
      <c r="AQ38">
        <f t="shared" si="22"/>
        <v>1</v>
      </c>
      <c r="AR38">
        <f t="shared" si="22"/>
        <v>1</v>
      </c>
      <c r="AS38">
        <f t="shared" si="22"/>
        <v>1</v>
      </c>
      <c r="AT38">
        <f t="shared" si="22"/>
        <v>1</v>
      </c>
      <c r="AU38">
        <f t="shared" si="22"/>
        <v>1</v>
      </c>
      <c r="AV38">
        <f t="shared" si="22"/>
        <v>1</v>
      </c>
      <c r="AW38">
        <f t="shared" si="22"/>
        <v>1</v>
      </c>
      <c r="AX38">
        <f t="shared" si="22"/>
        <v>1</v>
      </c>
      <c r="AY38">
        <f t="shared" si="22"/>
        <v>1</v>
      </c>
      <c r="AZ38">
        <f t="shared" si="22"/>
        <v>1</v>
      </c>
      <c r="BA38">
        <f t="shared" si="22"/>
        <v>1</v>
      </c>
      <c r="BB38">
        <f t="shared" si="22"/>
        <v>1</v>
      </c>
      <c r="BC38">
        <f t="shared" si="22"/>
        <v>1</v>
      </c>
      <c r="BD38">
        <f t="shared" si="22"/>
        <v>1</v>
      </c>
      <c r="BE38">
        <f t="shared" si="22"/>
        <v>1</v>
      </c>
      <c r="BF38">
        <f t="shared" si="22"/>
        <v>1</v>
      </c>
      <c r="BG38">
        <f t="shared" si="22"/>
        <v>1</v>
      </c>
      <c r="BH38">
        <f t="shared" si="22"/>
        <v>1</v>
      </c>
      <c r="BI38">
        <f t="shared" si="22"/>
        <v>1</v>
      </c>
      <c r="BJ38">
        <f t="shared" si="22"/>
        <v>1</v>
      </c>
      <c r="BK38">
        <f t="shared" si="22"/>
        <v>1</v>
      </c>
      <c r="BL38">
        <f t="shared" si="22"/>
        <v>1</v>
      </c>
      <c r="BM38">
        <f t="shared" si="22"/>
        <v>1</v>
      </c>
      <c r="BN38">
        <f t="shared" si="22"/>
        <v>1</v>
      </c>
      <c r="BO38">
        <f t="shared" si="22"/>
        <v>1</v>
      </c>
      <c r="BP38">
        <f t="shared" si="22"/>
        <v>1</v>
      </c>
      <c r="BQ38">
        <f t="shared" si="22"/>
        <v>1</v>
      </c>
      <c r="BR38">
        <f t="shared" si="22"/>
        <v>1</v>
      </c>
      <c r="BS38">
        <f t="shared" si="22"/>
        <v>1</v>
      </c>
      <c r="BT38">
        <f t="shared" si="22"/>
        <v>1</v>
      </c>
      <c r="BU38">
        <f t="shared" si="22"/>
        <v>1</v>
      </c>
      <c r="BV38">
        <f t="shared" si="22"/>
        <v>1</v>
      </c>
      <c r="BW38">
        <f t="shared" si="22"/>
        <v>1</v>
      </c>
      <c r="BX38">
        <f t="shared" si="22"/>
        <v>1</v>
      </c>
      <c r="BY38">
        <f t="shared" si="22"/>
        <v>1</v>
      </c>
      <c r="BZ38">
        <f t="shared" si="22"/>
        <v>1</v>
      </c>
      <c r="CA38">
        <f t="shared" si="22"/>
        <v>1</v>
      </c>
      <c r="CB38">
        <f t="shared" si="22"/>
        <v>1</v>
      </c>
      <c r="CC38">
        <f t="shared" si="22"/>
        <v>1</v>
      </c>
      <c r="CD38">
        <f t="shared" si="22"/>
        <v>1</v>
      </c>
      <c r="CE38">
        <f t="shared" si="22"/>
        <v>1</v>
      </c>
      <c r="CF38">
        <f t="shared" si="21"/>
        <v>1</v>
      </c>
      <c r="CG38">
        <f t="shared" si="21"/>
        <v>1</v>
      </c>
      <c r="CH38">
        <f t="shared" si="21"/>
        <v>1</v>
      </c>
      <c r="CI38">
        <f t="shared" si="21"/>
        <v>1</v>
      </c>
      <c r="CJ38">
        <f t="shared" si="21"/>
        <v>1</v>
      </c>
      <c r="CK38">
        <f t="shared" si="21"/>
        <v>1</v>
      </c>
      <c r="CL38">
        <f t="shared" si="21"/>
        <v>1</v>
      </c>
      <c r="CM38">
        <f t="shared" si="21"/>
        <v>1</v>
      </c>
      <c r="CN38">
        <f t="shared" si="21"/>
        <v>1</v>
      </c>
      <c r="CO38">
        <f t="shared" si="21"/>
        <v>1</v>
      </c>
      <c r="CP38">
        <f t="shared" si="21"/>
        <v>1</v>
      </c>
      <c r="CQ38">
        <f t="shared" si="21"/>
        <v>1</v>
      </c>
      <c r="CR38">
        <f t="shared" si="21"/>
        <v>0</v>
      </c>
      <c r="CS38">
        <f t="shared" si="21"/>
        <v>0</v>
      </c>
      <c r="CT38">
        <f t="shared" si="21"/>
        <v>0</v>
      </c>
      <c r="CU38">
        <f t="shared" si="21"/>
        <v>0</v>
      </c>
      <c r="CV38">
        <f t="shared" si="21"/>
        <v>0</v>
      </c>
      <c r="CW38">
        <f t="shared" si="21"/>
        <v>0</v>
      </c>
      <c r="CX38">
        <f t="shared" si="21"/>
        <v>0</v>
      </c>
      <c r="CY38">
        <f t="shared" si="21"/>
        <v>0</v>
      </c>
      <c r="CZ38">
        <f t="shared" si="21"/>
        <v>0</v>
      </c>
    </row>
    <row r="39" spans="1:104" ht="15" customHeight="1" x14ac:dyDescent="0.2">
      <c r="A39" s="21">
        <f t="shared" si="8"/>
        <v>32</v>
      </c>
      <c r="B39" s="15" t="s">
        <v>18</v>
      </c>
      <c r="C39" s="31" t="s">
        <v>118</v>
      </c>
      <c r="D39" t="s">
        <v>38</v>
      </c>
      <c r="E39" t="s">
        <v>193</v>
      </c>
      <c r="F39" t="s">
        <v>118</v>
      </c>
      <c r="G39" t="s">
        <v>118</v>
      </c>
      <c r="I39" t="s">
        <v>25</v>
      </c>
      <c r="J39" t="s">
        <v>26</v>
      </c>
      <c r="N39" s="35">
        <v>45614</v>
      </c>
      <c r="O39" s="35">
        <v>45683</v>
      </c>
      <c r="Q39" s="3">
        <f t="shared" si="4"/>
        <v>69</v>
      </c>
      <c r="S39">
        <f t="shared" si="13"/>
        <v>0</v>
      </c>
      <c r="T39">
        <f t="shared" si="22"/>
        <v>0</v>
      </c>
      <c r="U39">
        <f t="shared" si="22"/>
        <v>0</v>
      </c>
      <c r="V39">
        <f t="shared" si="22"/>
        <v>0</v>
      </c>
      <c r="W39">
        <f t="shared" si="22"/>
        <v>0</v>
      </c>
      <c r="X39">
        <f t="shared" si="22"/>
        <v>0</v>
      </c>
      <c r="Y39">
        <f t="shared" si="22"/>
        <v>0</v>
      </c>
      <c r="Z39">
        <f t="shared" si="22"/>
        <v>0</v>
      </c>
      <c r="AA39">
        <f t="shared" si="22"/>
        <v>1</v>
      </c>
      <c r="AB39">
        <f t="shared" si="22"/>
        <v>1</v>
      </c>
      <c r="AC39">
        <f t="shared" si="22"/>
        <v>1</v>
      </c>
      <c r="AD39">
        <f t="shared" si="22"/>
        <v>1</v>
      </c>
      <c r="AE39">
        <f t="shared" si="22"/>
        <v>1</v>
      </c>
      <c r="AF39">
        <f t="shared" si="22"/>
        <v>1</v>
      </c>
      <c r="AG39">
        <f t="shared" si="22"/>
        <v>1</v>
      </c>
      <c r="AH39">
        <f t="shared" si="22"/>
        <v>1</v>
      </c>
      <c r="AI39">
        <f t="shared" si="22"/>
        <v>1</v>
      </c>
      <c r="AJ39">
        <f t="shared" si="22"/>
        <v>1</v>
      </c>
      <c r="AK39">
        <f t="shared" si="22"/>
        <v>1</v>
      </c>
      <c r="AL39">
        <f t="shared" si="22"/>
        <v>1</v>
      </c>
      <c r="AM39">
        <f t="shared" si="22"/>
        <v>1</v>
      </c>
      <c r="AN39">
        <f t="shared" si="22"/>
        <v>1</v>
      </c>
      <c r="AO39">
        <f t="shared" si="22"/>
        <v>1</v>
      </c>
      <c r="AP39">
        <f t="shared" si="22"/>
        <v>1</v>
      </c>
      <c r="AQ39">
        <f t="shared" si="22"/>
        <v>1</v>
      </c>
      <c r="AR39">
        <f t="shared" si="22"/>
        <v>1</v>
      </c>
      <c r="AS39">
        <f t="shared" si="22"/>
        <v>1</v>
      </c>
      <c r="AT39">
        <f t="shared" si="22"/>
        <v>1</v>
      </c>
      <c r="AU39">
        <f t="shared" si="22"/>
        <v>1</v>
      </c>
      <c r="AV39">
        <f t="shared" si="22"/>
        <v>1</v>
      </c>
      <c r="AW39">
        <f t="shared" si="22"/>
        <v>1</v>
      </c>
      <c r="AX39">
        <f t="shared" si="22"/>
        <v>1</v>
      </c>
      <c r="AY39">
        <f t="shared" si="22"/>
        <v>1</v>
      </c>
      <c r="AZ39">
        <f t="shared" si="22"/>
        <v>1</v>
      </c>
      <c r="BA39">
        <f t="shared" si="22"/>
        <v>1</v>
      </c>
      <c r="BB39">
        <f t="shared" si="22"/>
        <v>1</v>
      </c>
      <c r="BC39">
        <f t="shared" si="22"/>
        <v>1</v>
      </c>
      <c r="BD39">
        <f t="shared" si="22"/>
        <v>1</v>
      </c>
      <c r="BE39">
        <f t="shared" si="22"/>
        <v>1</v>
      </c>
      <c r="BF39">
        <f t="shared" si="22"/>
        <v>1</v>
      </c>
      <c r="BG39">
        <f t="shared" si="22"/>
        <v>1</v>
      </c>
      <c r="BH39">
        <f t="shared" si="22"/>
        <v>1</v>
      </c>
      <c r="BI39">
        <f t="shared" si="22"/>
        <v>1</v>
      </c>
      <c r="BJ39">
        <f t="shared" si="22"/>
        <v>1</v>
      </c>
      <c r="BK39">
        <f t="shared" si="22"/>
        <v>1</v>
      </c>
      <c r="BL39">
        <f t="shared" si="22"/>
        <v>1</v>
      </c>
      <c r="BM39">
        <f t="shared" si="22"/>
        <v>1</v>
      </c>
      <c r="BN39">
        <f t="shared" si="22"/>
        <v>1</v>
      </c>
      <c r="BO39">
        <f t="shared" si="22"/>
        <v>1</v>
      </c>
      <c r="BP39">
        <f t="shared" si="22"/>
        <v>1</v>
      </c>
      <c r="BQ39">
        <f t="shared" si="22"/>
        <v>1</v>
      </c>
      <c r="BR39">
        <f t="shared" si="22"/>
        <v>1</v>
      </c>
      <c r="BS39">
        <f t="shared" si="22"/>
        <v>1</v>
      </c>
      <c r="BT39">
        <f t="shared" si="22"/>
        <v>1</v>
      </c>
      <c r="BU39">
        <f t="shared" si="22"/>
        <v>1</v>
      </c>
      <c r="BV39">
        <f t="shared" si="22"/>
        <v>1</v>
      </c>
      <c r="BW39">
        <f t="shared" si="22"/>
        <v>1</v>
      </c>
      <c r="BX39">
        <f t="shared" si="22"/>
        <v>1</v>
      </c>
      <c r="BY39">
        <f t="shared" si="22"/>
        <v>1</v>
      </c>
      <c r="BZ39">
        <f t="shared" si="22"/>
        <v>1</v>
      </c>
      <c r="CA39">
        <f t="shared" si="22"/>
        <v>1</v>
      </c>
      <c r="CB39">
        <f t="shared" si="22"/>
        <v>1</v>
      </c>
      <c r="CC39">
        <f t="shared" si="22"/>
        <v>1</v>
      </c>
      <c r="CD39">
        <f t="shared" si="22"/>
        <v>1</v>
      </c>
      <c r="CE39">
        <f t="shared" si="22"/>
        <v>1</v>
      </c>
      <c r="CF39">
        <f t="shared" si="21"/>
        <v>1</v>
      </c>
      <c r="CG39">
        <f t="shared" si="21"/>
        <v>1</v>
      </c>
      <c r="CH39">
        <f t="shared" si="21"/>
        <v>1</v>
      </c>
      <c r="CI39">
        <f t="shared" si="21"/>
        <v>1</v>
      </c>
      <c r="CJ39">
        <f t="shared" si="21"/>
        <v>1</v>
      </c>
      <c r="CK39">
        <f t="shared" si="21"/>
        <v>1</v>
      </c>
      <c r="CL39">
        <f t="shared" si="21"/>
        <v>1</v>
      </c>
      <c r="CM39">
        <f t="shared" si="21"/>
        <v>1</v>
      </c>
      <c r="CN39">
        <f t="shared" si="21"/>
        <v>1</v>
      </c>
      <c r="CO39">
        <f t="shared" si="21"/>
        <v>1</v>
      </c>
      <c r="CP39">
        <f t="shared" si="21"/>
        <v>1</v>
      </c>
      <c r="CQ39">
        <f t="shared" si="21"/>
        <v>1</v>
      </c>
      <c r="CR39">
        <f t="shared" si="21"/>
        <v>0</v>
      </c>
      <c r="CS39">
        <f t="shared" si="21"/>
        <v>0</v>
      </c>
      <c r="CT39">
        <f t="shared" si="21"/>
        <v>0</v>
      </c>
      <c r="CU39">
        <f t="shared" si="21"/>
        <v>0</v>
      </c>
      <c r="CV39">
        <f t="shared" si="21"/>
        <v>0</v>
      </c>
      <c r="CW39">
        <f t="shared" si="21"/>
        <v>0</v>
      </c>
      <c r="CX39">
        <f t="shared" si="21"/>
        <v>0</v>
      </c>
      <c r="CY39">
        <f t="shared" si="21"/>
        <v>0</v>
      </c>
      <c r="CZ39">
        <f t="shared" si="21"/>
        <v>0</v>
      </c>
    </row>
    <row r="40" spans="1:104" ht="15" customHeight="1" x14ac:dyDescent="0.2">
      <c r="A40" s="21">
        <f t="shared" si="8"/>
        <v>33</v>
      </c>
      <c r="B40" s="15" t="s">
        <v>18</v>
      </c>
      <c r="C40" s="31" t="s">
        <v>118</v>
      </c>
      <c r="D40" t="s">
        <v>38</v>
      </c>
      <c r="E40" t="s">
        <v>193</v>
      </c>
      <c r="F40" t="s">
        <v>118</v>
      </c>
      <c r="G40" t="s">
        <v>118</v>
      </c>
      <c r="I40" t="s">
        <v>25</v>
      </c>
      <c r="J40" t="s">
        <v>26</v>
      </c>
      <c r="N40" s="35">
        <v>45614</v>
      </c>
      <c r="O40" s="35">
        <v>45683</v>
      </c>
      <c r="Q40" s="3">
        <f t="shared" si="4"/>
        <v>69</v>
      </c>
      <c r="S40">
        <f t="shared" si="13"/>
        <v>0</v>
      </c>
      <c r="T40">
        <f t="shared" si="22"/>
        <v>0</v>
      </c>
      <c r="U40">
        <f t="shared" si="22"/>
        <v>0</v>
      </c>
      <c r="V40">
        <f t="shared" si="22"/>
        <v>0</v>
      </c>
      <c r="W40">
        <f t="shared" si="22"/>
        <v>0</v>
      </c>
      <c r="X40">
        <f t="shared" si="22"/>
        <v>0</v>
      </c>
      <c r="Y40">
        <f t="shared" si="22"/>
        <v>0</v>
      </c>
      <c r="Z40">
        <f t="shared" si="22"/>
        <v>0</v>
      </c>
      <c r="AA40">
        <f t="shared" si="22"/>
        <v>1</v>
      </c>
      <c r="AB40">
        <f t="shared" si="22"/>
        <v>1</v>
      </c>
      <c r="AC40">
        <f t="shared" si="22"/>
        <v>1</v>
      </c>
      <c r="AD40">
        <f t="shared" si="22"/>
        <v>1</v>
      </c>
      <c r="AE40">
        <f t="shared" si="22"/>
        <v>1</v>
      </c>
      <c r="AF40">
        <f t="shared" si="22"/>
        <v>1</v>
      </c>
      <c r="AG40">
        <f t="shared" si="22"/>
        <v>1</v>
      </c>
      <c r="AH40">
        <f t="shared" si="22"/>
        <v>1</v>
      </c>
      <c r="AI40">
        <f t="shared" si="22"/>
        <v>1</v>
      </c>
      <c r="AJ40">
        <f t="shared" si="22"/>
        <v>1</v>
      </c>
      <c r="AK40">
        <f t="shared" si="22"/>
        <v>1</v>
      </c>
      <c r="AL40">
        <f t="shared" si="22"/>
        <v>1</v>
      </c>
      <c r="AM40">
        <f t="shared" si="22"/>
        <v>1</v>
      </c>
      <c r="AN40">
        <f t="shared" si="22"/>
        <v>1</v>
      </c>
      <c r="AO40">
        <f t="shared" si="22"/>
        <v>1</v>
      </c>
      <c r="AP40">
        <f t="shared" si="22"/>
        <v>1</v>
      </c>
      <c r="AQ40">
        <f t="shared" si="22"/>
        <v>1</v>
      </c>
      <c r="AR40">
        <f t="shared" si="22"/>
        <v>1</v>
      </c>
      <c r="AS40">
        <f t="shared" si="22"/>
        <v>1</v>
      </c>
      <c r="AT40">
        <f t="shared" si="22"/>
        <v>1</v>
      </c>
      <c r="AU40">
        <f t="shared" si="22"/>
        <v>1</v>
      </c>
      <c r="AV40">
        <f t="shared" si="22"/>
        <v>1</v>
      </c>
      <c r="AW40">
        <f t="shared" si="22"/>
        <v>1</v>
      </c>
      <c r="AX40">
        <f t="shared" si="22"/>
        <v>1</v>
      </c>
      <c r="AY40">
        <f t="shared" si="22"/>
        <v>1</v>
      </c>
      <c r="AZ40">
        <f t="shared" si="22"/>
        <v>1</v>
      </c>
      <c r="BA40">
        <f t="shared" si="22"/>
        <v>1</v>
      </c>
      <c r="BB40">
        <f t="shared" si="22"/>
        <v>1</v>
      </c>
      <c r="BC40">
        <f t="shared" si="22"/>
        <v>1</v>
      </c>
      <c r="BD40">
        <f t="shared" si="22"/>
        <v>1</v>
      </c>
      <c r="BE40">
        <f t="shared" si="22"/>
        <v>1</v>
      </c>
      <c r="BF40">
        <f t="shared" si="22"/>
        <v>1</v>
      </c>
      <c r="BG40">
        <f t="shared" si="22"/>
        <v>1</v>
      </c>
      <c r="BH40">
        <f t="shared" si="22"/>
        <v>1</v>
      </c>
      <c r="BI40">
        <f t="shared" si="22"/>
        <v>1</v>
      </c>
      <c r="BJ40">
        <f t="shared" si="22"/>
        <v>1</v>
      </c>
      <c r="BK40">
        <f t="shared" si="22"/>
        <v>1</v>
      </c>
      <c r="BL40">
        <f t="shared" si="22"/>
        <v>1</v>
      </c>
      <c r="BM40">
        <f t="shared" si="22"/>
        <v>1</v>
      </c>
      <c r="BN40">
        <f t="shared" si="22"/>
        <v>1</v>
      </c>
      <c r="BO40">
        <f t="shared" si="22"/>
        <v>1</v>
      </c>
      <c r="BP40">
        <f t="shared" si="22"/>
        <v>1</v>
      </c>
      <c r="BQ40">
        <f t="shared" si="22"/>
        <v>1</v>
      </c>
      <c r="BR40">
        <f t="shared" si="22"/>
        <v>1</v>
      </c>
      <c r="BS40">
        <f t="shared" si="22"/>
        <v>1</v>
      </c>
      <c r="BT40">
        <f t="shared" si="22"/>
        <v>1</v>
      </c>
      <c r="BU40">
        <f t="shared" si="22"/>
        <v>1</v>
      </c>
      <c r="BV40">
        <f t="shared" si="22"/>
        <v>1</v>
      </c>
      <c r="BW40">
        <f t="shared" si="22"/>
        <v>1</v>
      </c>
      <c r="BX40">
        <f t="shared" si="22"/>
        <v>1</v>
      </c>
      <c r="BY40">
        <f t="shared" si="22"/>
        <v>1</v>
      </c>
      <c r="BZ40">
        <f t="shared" si="22"/>
        <v>1</v>
      </c>
      <c r="CA40">
        <f t="shared" si="22"/>
        <v>1</v>
      </c>
      <c r="CB40">
        <f t="shared" si="22"/>
        <v>1</v>
      </c>
      <c r="CC40">
        <f t="shared" si="22"/>
        <v>1</v>
      </c>
      <c r="CD40">
        <f t="shared" si="22"/>
        <v>1</v>
      </c>
      <c r="CE40">
        <f t="shared" ref="CE40:CZ43" si="23">IF(AND(CE$3&gt;= $N40, CE$3&lt;$O40), 1, 0)</f>
        <v>1</v>
      </c>
      <c r="CF40">
        <f t="shared" si="23"/>
        <v>1</v>
      </c>
      <c r="CG40">
        <f t="shared" si="23"/>
        <v>1</v>
      </c>
      <c r="CH40">
        <f t="shared" si="23"/>
        <v>1</v>
      </c>
      <c r="CI40">
        <f t="shared" si="23"/>
        <v>1</v>
      </c>
      <c r="CJ40">
        <f t="shared" si="23"/>
        <v>1</v>
      </c>
      <c r="CK40">
        <f t="shared" si="23"/>
        <v>1</v>
      </c>
      <c r="CL40">
        <f t="shared" si="23"/>
        <v>1</v>
      </c>
      <c r="CM40">
        <f t="shared" si="23"/>
        <v>1</v>
      </c>
      <c r="CN40">
        <f t="shared" si="23"/>
        <v>1</v>
      </c>
      <c r="CO40">
        <f t="shared" si="23"/>
        <v>1</v>
      </c>
      <c r="CP40">
        <f t="shared" si="23"/>
        <v>1</v>
      </c>
      <c r="CQ40">
        <f t="shared" si="23"/>
        <v>1</v>
      </c>
      <c r="CR40">
        <f t="shared" si="23"/>
        <v>0</v>
      </c>
      <c r="CS40">
        <f t="shared" si="23"/>
        <v>0</v>
      </c>
      <c r="CT40">
        <f t="shared" si="23"/>
        <v>0</v>
      </c>
      <c r="CU40">
        <f t="shared" si="23"/>
        <v>0</v>
      </c>
      <c r="CV40">
        <f t="shared" si="23"/>
        <v>0</v>
      </c>
      <c r="CW40">
        <f t="shared" si="23"/>
        <v>0</v>
      </c>
      <c r="CX40">
        <f t="shared" si="23"/>
        <v>0</v>
      </c>
      <c r="CY40">
        <f t="shared" si="23"/>
        <v>0</v>
      </c>
      <c r="CZ40">
        <f t="shared" si="23"/>
        <v>0</v>
      </c>
    </row>
    <row r="41" spans="1:104" ht="15" customHeight="1" x14ac:dyDescent="0.2">
      <c r="A41" s="21">
        <f t="shared" si="8"/>
        <v>34</v>
      </c>
      <c r="B41" s="15" t="s">
        <v>18</v>
      </c>
      <c r="C41" s="31" t="s">
        <v>118</v>
      </c>
      <c r="D41" t="s">
        <v>38</v>
      </c>
      <c r="E41" t="s">
        <v>193</v>
      </c>
      <c r="F41" t="s">
        <v>118</v>
      </c>
      <c r="G41" t="s">
        <v>118</v>
      </c>
      <c r="I41" t="s">
        <v>25</v>
      </c>
      <c r="J41" t="s">
        <v>26</v>
      </c>
      <c r="N41" s="35">
        <v>45621</v>
      </c>
      <c r="O41" s="35">
        <v>45683</v>
      </c>
      <c r="Q41" s="3">
        <f t="shared" si="4"/>
        <v>62</v>
      </c>
      <c r="S41">
        <f t="shared" si="13"/>
        <v>0</v>
      </c>
      <c r="T41">
        <f t="shared" ref="T41:CE44" si="24">IF(AND(T$3&gt;= $N41, T$3&lt;$O41), 1, 0)</f>
        <v>0</v>
      </c>
      <c r="U41">
        <f t="shared" si="24"/>
        <v>0</v>
      </c>
      <c r="V41">
        <f t="shared" si="24"/>
        <v>0</v>
      </c>
      <c r="W41">
        <f t="shared" si="24"/>
        <v>0</v>
      </c>
      <c r="X41">
        <f t="shared" si="24"/>
        <v>0</v>
      </c>
      <c r="Y41">
        <f t="shared" si="24"/>
        <v>0</v>
      </c>
      <c r="Z41">
        <f t="shared" si="24"/>
        <v>0</v>
      </c>
      <c r="AA41">
        <f t="shared" si="24"/>
        <v>0</v>
      </c>
      <c r="AB41">
        <f t="shared" si="24"/>
        <v>0</v>
      </c>
      <c r="AC41">
        <f t="shared" si="24"/>
        <v>0</v>
      </c>
      <c r="AD41">
        <f t="shared" si="24"/>
        <v>0</v>
      </c>
      <c r="AE41">
        <f t="shared" si="24"/>
        <v>0</v>
      </c>
      <c r="AF41">
        <f t="shared" si="24"/>
        <v>0</v>
      </c>
      <c r="AG41">
        <f t="shared" si="24"/>
        <v>0</v>
      </c>
      <c r="AH41">
        <f t="shared" si="24"/>
        <v>1</v>
      </c>
      <c r="AI41">
        <f t="shared" si="24"/>
        <v>1</v>
      </c>
      <c r="AJ41">
        <f t="shared" si="24"/>
        <v>1</v>
      </c>
      <c r="AK41">
        <f t="shared" si="24"/>
        <v>1</v>
      </c>
      <c r="AL41">
        <f t="shared" si="24"/>
        <v>1</v>
      </c>
      <c r="AM41">
        <f t="shared" si="24"/>
        <v>1</v>
      </c>
      <c r="AN41">
        <f t="shared" si="24"/>
        <v>1</v>
      </c>
      <c r="AO41">
        <f t="shared" si="24"/>
        <v>1</v>
      </c>
      <c r="AP41">
        <f t="shared" si="24"/>
        <v>1</v>
      </c>
      <c r="AQ41">
        <f t="shared" si="24"/>
        <v>1</v>
      </c>
      <c r="AR41">
        <f t="shared" si="24"/>
        <v>1</v>
      </c>
      <c r="AS41">
        <f t="shared" si="24"/>
        <v>1</v>
      </c>
      <c r="AT41">
        <f t="shared" si="24"/>
        <v>1</v>
      </c>
      <c r="AU41">
        <f t="shared" si="24"/>
        <v>1</v>
      </c>
      <c r="AV41">
        <f t="shared" si="24"/>
        <v>1</v>
      </c>
      <c r="AW41">
        <f t="shared" si="24"/>
        <v>1</v>
      </c>
      <c r="AX41">
        <f t="shared" si="24"/>
        <v>1</v>
      </c>
      <c r="AY41">
        <f t="shared" si="24"/>
        <v>1</v>
      </c>
      <c r="AZ41">
        <f t="shared" si="24"/>
        <v>1</v>
      </c>
      <c r="BA41">
        <f t="shared" si="24"/>
        <v>1</v>
      </c>
      <c r="BB41">
        <f t="shared" si="24"/>
        <v>1</v>
      </c>
      <c r="BC41">
        <f t="shared" si="24"/>
        <v>1</v>
      </c>
      <c r="BD41">
        <f t="shared" si="24"/>
        <v>1</v>
      </c>
      <c r="BE41">
        <f t="shared" si="24"/>
        <v>1</v>
      </c>
      <c r="BF41">
        <f t="shared" si="24"/>
        <v>1</v>
      </c>
      <c r="BG41">
        <f t="shared" si="24"/>
        <v>1</v>
      </c>
      <c r="BH41">
        <f t="shared" si="24"/>
        <v>1</v>
      </c>
      <c r="BI41">
        <f t="shared" si="24"/>
        <v>1</v>
      </c>
      <c r="BJ41">
        <f t="shared" si="24"/>
        <v>1</v>
      </c>
      <c r="BK41">
        <f t="shared" si="24"/>
        <v>1</v>
      </c>
      <c r="BL41">
        <f t="shared" si="24"/>
        <v>1</v>
      </c>
      <c r="BM41">
        <f t="shared" si="24"/>
        <v>1</v>
      </c>
      <c r="BN41">
        <f t="shared" si="24"/>
        <v>1</v>
      </c>
      <c r="BO41">
        <f t="shared" si="24"/>
        <v>1</v>
      </c>
      <c r="BP41">
        <f t="shared" si="24"/>
        <v>1</v>
      </c>
      <c r="BQ41">
        <f t="shared" si="24"/>
        <v>1</v>
      </c>
      <c r="BR41">
        <f t="shared" si="24"/>
        <v>1</v>
      </c>
      <c r="BS41">
        <f t="shared" si="24"/>
        <v>1</v>
      </c>
      <c r="BT41">
        <f t="shared" si="24"/>
        <v>1</v>
      </c>
      <c r="BU41">
        <f t="shared" si="24"/>
        <v>1</v>
      </c>
      <c r="BV41">
        <f t="shared" si="24"/>
        <v>1</v>
      </c>
      <c r="BW41">
        <f t="shared" si="24"/>
        <v>1</v>
      </c>
      <c r="BX41">
        <f t="shared" si="24"/>
        <v>1</v>
      </c>
      <c r="BY41">
        <f t="shared" si="24"/>
        <v>1</v>
      </c>
      <c r="BZ41">
        <f t="shared" si="24"/>
        <v>1</v>
      </c>
      <c r="CA41">
        <f t="shared" si="24"/>
        <v>1</v>
      </c>
      <c r="CB41">
        <f t="shared" si="24"/>
        <v>1</v>
      </c>
      <c r="CC41">
        <f t="shared" si="24"/>
        <v>1</v>
      </c>
      <c r="CD41">
        <f t="shared" si="24"/>
        <v>1</v>
      </c>
      <c r="CE41">
        <f t="shared" si="24"/>
        <v>1</v>
      </c>
      <c r="CF41">
        <f t="shared" si="23"/>
        <v>1</v>
      </c>
      <c r="CG41">
        <f t="shared" si="23"/>
        <v>1</v>
      </c>
      <c r="CH41">
        <f t="shared" si="23"/>
        <v>1</v>
      </c>
      <c r="CI41">
        <f t="shared" si="23"/>
        <v>1</v>
      </c>
      <c r="CJ41">
        <f t="shared" si="23"/>
        <v>1</v>
      </c>
      <c r="CK41">
        <f t="shared" si="23"/>
        <v>1</v>
      </c>
      <c r="CL41">
        <f t="shared" si="23"/>
        <v>1</v>
      </c>
      <c r="CM41">
        <f t="shared" si="23"/>
        <v>1</v>
      </c>
      <c r="CN41">
        <f t="shared" si="23"/>
        <v>1</v>
      </c>
      <c r="CO41">
        <f t="shared" si="23"/>
        <v>1</v>
      </c>
      <c r="CP41">
        <f t="shared" si="23"/>
        <v>1</v>
      </c>
      <c r="CQ41">
        <f t="shared" si="23"/>
        <v>1</v>
      </c>
      <c r="CR41">
        <f t="shared" si="23"/>
        <v>0</v>
      </c>
      <c r="CS41">
        <f t="shared" si="23"/>
        <v>0</v>
      </c>
      <c r="CT41">
        <f t="shared" si="23"/>
        <v>0</v>
      </c>
      <c r="CU41">
        <f t="shared" si="23"/>
        <v>0</v>
      </c>
      <c r="CV41">
        <f t="shared" si="23"/>
        <v>0</v>
      </c>
      <c r="CW41">
        <f t="shared" si="23"/>
        <v>0</v>
      </c>
      <c r="CX41">
        <f t="shared" si="23"/>
        <v>0</v>
      </c>
      <c r="CY41">
        <f t="shared" si="23"/>
        <v>0</v>
      </c>
      <c r="CZ41">
        <f t="shared" si="23"/>
        <v>0</v>
      </c>
    </row>
    <row r="42" spans="1:104" ht="15" customHeight="1" x14ac:dyDescent="0.2">
      <c r="A42" s="21">
        <f t="shared" si="8"/>
        <v>35</v>
      </c>
      <c r="B42" s="15" t="s">
        <v>18</v>
      </c>
      <c r="C42" s="31" t="s">
        <v>118</v>
      </c>
      <c r="D42" t="s">
        <v>38</v>
      </c>
      <c r="E42" t="s">
        <v>194</v>
      </c>
      <c r="F42" t="s">
        <v>118</v>
      </c>
      <c r="G42" t="s">
        <v>118</v>
      </c>
      <c r="H42" t="s">
        <v>24</v>
      </c>
      <c r="I42" t="s">
        <v>25</v>
      </c>
      <c r="J42" t="s">
        <v>26</v>
      </c>
      <c r="N42" s="35">
        <v>45621</v>
      </c>
      <c r="O42" s="35">
        <v>45683</v>
      </c>
      <c r="Q42" s="3">
        <f t="shared" si="4"/>
        <v>62</v>
      </c>
      <c r="S42">
        <f t="shared" si="13"/>
        <v>0</v>
      </c>
      <c r="T42">
        <f t="shared" si="24"/>
        <v>0</v>
      </c>
      <c r="U42">
        <f t="shared" si="24"/>
        <v>0</v>
      </c>
      <c r="V42">
        <f t="shared" si="24"/>
        <v>0</v>
      </c>
      <c r="W42">
        <f t="shared" si="24"/>
        <v>0</v>
      </c>
      <c r="X42">
        <f t="shared" si="24"/>
        <v>0</v>
      </c>
      <c r="Y42">
        <f t="shared" si="24"/>
        <v>0</v>
      </c>
      <c r="Z42">
        <f t="shared" si="24"/>
        <v>0</v>
      </c>
      <c r="AA42">
        <f t="shared" si="24"/>
        <v>0</v>
      </c>
      <c r="AB42">
        <f t="shared" si="24"/>
        <v>0</v>
      </c>
      <c r="AC42">
        <f t="shared" si="24"/>
        <v>0</v>
      </c>
      <c r="AD42">
        <f t="shared" si="24"/>
        <v>0</v>
      </c>
      <c r="AE42">
        <f t="shared" si="24"/>
        <v>0</v>
      </c>
      <c r="AF42">
        <f t="shared" si="24"/>
        <v>0</v>
      </c>
      <c r="AG42">
        <f t="shared" si="24"/>
        <v>0</v>
      </c>
      <c r="AH42">
        <f t="shared" si="24"/>
        <v>1</v>
      </c>
      <c r="AI42">
        <f t="shared" si="24"/>
        <v>1</v>
      </c>
      <c r="AJ42">
        <f t="shared" si="24"/>
        <v>1</v>
      </c>
      <c r="AK42">
        <f t="shared" si="24"/>
        <v>1</v>
      </c>
      <c r="AL42">
        <f t="shared" si="24"/>
        <v>1</v>
      </c>
      <c r="AM42">
        <f t="shared" si="24"/>
        <v>1</v>
      </c>
      <c r="AN42">
        <f t="shared" si="24"/>
        <v>1</v>
      </c>
      <c r="AO42">
        <f t="shared" si="24"/>
        <v>1</v>
      </c>
      <c r="AP42">
        <f t="shared" si="24"/>
        <v>1</v>
      </c>
      <c r="AQ42">
        <f t="shared" si="24"/>
        <v>1</v>
      </c>
      <c r="AR42">
        <f t="shared" si="24"/>
        <v>1</v>
      </c>
      <c r="AS42">
        <f t="shared" si="24"/>
        <v>1</v>
      </c>
      <c r="AT42">
        <f t="shared" si="24"/>
        <v>1</v>
      </c>
      <c r="AU42">
        <f t="shared" si="24"/>
        <v>1</v>
      </c>
      <c r="AV42">
        <f t="shared" si="24"/>
        <v>1</v>
      </c>
      <c r="AW42">
        <f t="shared" si="24"/>
        <v>1</v>
      </c>
      <c r="AX42">
        <f t="shared" si="24"/>
        <v>1</v>
      </c>
      <c r="AY42">
        <f t="shared" si="24"/>
        <v>1</v>
      </c>
      <c r="AZ42">
        <f t="shared" si="24"/>
        <v>1</v>
      </c>
      <c r="BA42">
        <f t="shared" si="24"/>
        <v>1</v>
      </c>
      <c r="BB42">
        <f t="shared" si="24"/>
        <v>1</v>
      </c>
      <c r="BC42">
        <f t="shared" si="24"/>
        <v>1</v>
      </c>
      <c r="BD42">
        <f t="shared" si="24"/>
        <v>1</v>
      </c>
      <c r="BE42">
        <f t="shared" si="24"/>
        <v>1</v>
      </c>
      <c r="BF42">
        <f t="shared" si="24"/>
        <v>1</v>
      </c>
      <c r="BG42">
        <f t="shared" si="24"/>
        <v>1</v>
      </c>
      <c r="BH42">
        <f t="shared" si="24"/>
        <v>1</v>
      </c>
      <c r="BI42">
        <f t="shared" si="24"/>
        <v>1</v>
      </c>
      <c r="BJ42">
        <f t="shared" si="24"/>
        <v>1</v>
      </c>
      <c r="BK42">
        <f t="shared" si="24"/>
        <v>1</v>
      </c>
      <c r="BL42">
        <f t="shared" si="24"/>
        <v>1</v>
      </c>
      <c r="BM42">
        <f t="shared" si="24"/>
        <v>1</v>
      </c>
      <c r="BN42">
        <f t="shared" si="24"/>
        <v>1</v>
      </c>
      <c r="BO42">
        <f t="shared" si="24"/>
        <v>1</v>
      </c>
      <c r="BP42">
        <f t="shared" si="24"/>
        <v>1</v>
      </c>
      <c r="BQ42">
        <f t="shared" si="24"/>
        <v>1</v>
      </c>
      <c r="BR42">
        <f t="shared" si="24"/>
        <v>1</v>
      </c>
      <c r="BS42">
        <f t="shared" si="24"/>
        <v>1</v>
      </c>
      <c r="BT42">
        <f t="shared" si="24"/>
        <v>1</v>
      </c>
      <c r="BU42">
        <f t="shared" si="24"/>
        <v>1</v>
      </c>
      <c r="BV42">
        <f t="shared" si="24"/>
        <v>1</v>
      </c>
      <c r="BW42">
        <f t="shared" si="24"/>
        <v>1</v>
      </c>
      <c r="BX42">
        <f t="shared" si="24"/>
        <v>1</v>
      </c>
      <c r="BY42">
        <f t="shared" si="24"/>
        <v>1</v>
      </c>
      <c r="BZ42">
        <f t="shared" si="24"/>
        <v>1</v>
      </c>
      <c r="CA42">
        <f t="shared" si="24"/>
        <v>1</v>
      </c>
      <c r="CB42">
        <f t="shared" si="24"/>
        <v>1</v>
      </c>
      <c r="CC42">
        <f t="shared" si="24"/>
        <v>1</v>
      </c>
      <c r="CD42">
        <f t="shared" si="24"/>
        <v>1</v>
      </c>
      <c r="CE42">
        <f t="shared" si="24"/>
        <v>1</v>
      </c>
      <c r="CF42">
        <f t="shared" si="23"/>
        <v>1</v>
      </c>
      <c r="CG42">
        <f t="shared" si="23"/>
        <v>1</v>
      </c>
      <c r="CH42">
        <f t="shared" si="23"/>
        <v>1</v>
      </c>
      <c r="CI42">
        <f t="shared" si="23"/>
        <v>1</v>
      </c>
      <c r="CJ42">
        <f t="shared" si="23"/>
        <v>1</v>
      </c>
      <c r="CK42">
        <f t="shared" si="23"/>
        <v>1</v>
      </c>
      <c r="CL42">
        <f t="shared" si="23"/>
        <v>1</v>
      </c>
      <c r="CM42">
        <f t="shared" si="23"/>
        <v>1</v>
      </c>
      <c r="CN42">
        <f t="shared" si="23"/>
        <v>1</v>
      </c>
      <c r="CO42">
        <f t="shared" si="23"/>
        <v>1</v>
      </c>
      <c r="CP42">
        <f t="shared" si="23"/>
        <v>1</v>
      </c>
      <c r="CQ42">
        <f t="shared" si="23"/>
        <v>1</v>
      </c>
      <c r="CR42">
        <f t="shared" si="23"/>
        <v>0</v>
      </c>
      <c r="CS42">
        <f t="shared" si="23"/>
        <v>0</v>
      </c>
      <c r="CT42">
        <f t="shared" si="23"/>
        <v>0</v>
      </c>
      <c r="CU42">
        <f t="shared" si="23"/>
        <v>0</v>
      </c>
      <c r="CV42">
        <f t="shared" si="23"/>
        <v>0</v>
      </c>
      <c r="CW42">
        <f t="shared" si="23"/>
        <v>0</v>
      </c>
      <c r="CX42">
        <f t="shared" si="23"/>
        <v>0</v>
      </c>
      <c r="CY42">
        <f t="shared" si="23"/>
        <v>0</v>
      </c>
      <c r="CZ42">
        <f t="shared" si="23"/>
        <v>0</v>
      </c>
    </row>
    <row r="43" spans="1:104" ht="15" customHeight="1" x14ac:dyDescent="0.2">
      <c r="A43" s="21">
        <f t="shared" si="8"/>
        <v>36</v>
      </c>
      <c r="B43" s="15" t="s">
        <v>18</v>
      </c>
      <c r="C43" s="31" t="s">
        <v>118</v>
      </c>
      <c r="D43" t="s">
        <v>38</v>
      </c>
      <c r="E43" t="s">
        <v>195</v>
      </c>
      <c r="F43" t="s">
        <v>118</v>
      </c>
      <c r="G43" t="s">
        <v>118</v>
      </c>
      <c r="H43" t="s">
        <v>24</v>
      </c>
      <c r="I43" t="s">
        <v>25</v>
      </c>
      <c r="J43" t="s">
        <v>26</v>
      </c>
      <c r="N43" s="35">
        <v>45621</v>
      </c>
      <c r="O43" s="35">
        <v>45683</v>
      </c>
      <c r="Q43" s="3">
        <f t="shared" si="4"/>
        <v>62</v>
      </c>
      <c r="S43">
        <f t="shared" si="13"/>
        <v>0</v>
      </c>
      <c r="T43">
        <f t="shared" si="24"/>
        <v>0</v>
      </c>
      <c r="U43">
        <f t="shared" si="24"/>
        <v>0</v>
      </c>
      <c r="V43">
        <f t="shared" si="24"/>
        <v>0</v>
      </c>
      <c r="W43">
        <f t="shared" si="24"/>
        <v>0</v>
      </c>
      <c r="X43">
        <f t="shared" si="24"/>
        <v>0</v>
      </c>
      <c r="Y43">
        <f t="shared" si="24"/>
        <v>0</v>
      </c>
      <c r="Z43">
        <f t="shared" si="24"/>
        <v>0</v>
      </c>
      <c r="AA43">
        <f t="shared" si="24"/>
        <v>0</v>
      </c>
      <c r="AB43">
        <f t="shared" si="24"/>
        <v>0</v>
      </c>
      <c r="AC43">
        <f t="shared" si="24"/>
        <v>0</v>
      </c>
      <c r="AD43">
        <f t="shared" si="24"/>
        <v>0</v>
      </c>
      <c r="AE43">
        <f t="shared" si="24"/>
        <v>0</v>
      </c>
      <c r="AF43">
        <f t="shared" si="24"/>
        <v>0</v>
      </c>
      <c r="AG43">
        <f t="shared" si="24"/>
        <v>0</v>
      </c>
      <c r="AH43">
        <f t="shared" si="24"/>
        <v>1</v>
      </c>
      <c r="AI43">
        <f t="shared" si="24"/>
        <v>1</v>
      </c>
      <c r="AJ43">
        <f t="shared" si="24"/>
        <v>1</v>
      </c>
      <c r="AK43">
        <f t="shared" si="24"/>
        <v>1</v>
      </c>
      <c r="AL43">
        <f t="shared" si="24"/>
        <v>1</v>
      </c>
      <c r="AM43">
        <f t="shared" si="24"/>
        <v>1</v>
      </c>
      <c r="AN43">
        <f t="shared" si="24"/>
        <v>1</v>
      </c>
      <c r="AO43">
        <f t="shared" si="24"/>
        <v>1</v>
      </c>
      <c r="AP43">
        <f t="shared" si="24"/>
        <v>1</v>
      </c>
      <c r="AQ43">
        <f t="shared" si="24"/>
        <v>1</v>
      </c>
      <c r="AR43">
        <f t="shared" si="24"/>
        <v>1</v>
      </c>
      <c r="AS43">
        <f t="shared" si="24"/>
        <v>1</v>
      </c>
      <c r="AT43">
        <f t="shared" si="24"/>
        <v>1</v>
      </c>
      <c r="AU43">
        <f t="shared" si="24"/>
        <v>1</v>
      </c>
      <c r="AV43">
        <f t="shared" si="24"/>
        <v>1</v>
      </c>
      <c r="AW43">
        <f t="shared" si="24"/>
        <v>1</v>
      </c>
      <c r="AX43">
        <f t="shared" si="24"/>
        <v>1</v>
      </c>
      <c r="AY43">
        <f t="shared" si="24"/>
        <v>1</v>
      </c>
      <c r="AZ43">
        <f t="shared" si="24"/>
        <v>1</v>
      </c>
      <c r="BA43">
        <f t="shared" si="24"/>
        <v>1</v>
      </c>
      <c r="BB43">
        <f t="shared" si="24"/>
        <v>1</v>
      </c>
      <c r="BC43">
        <f t="shared" si="24"/>
        <v>1</v>
      </c>
      <c r="BD43">
        <f t="shared" si="24"/>
        <v>1</v>
      </c>
      <c r="BE43">
        <f t="shared" si="24"/>
        <v>1</v>
      </c>
      <c r="BF43">
        <f t="shared" si="24"/>
        <v>1</v>
      </c>
      <c r="BG43">
        <f t="shared" si="24"/>
        <v>1</v>
      </c>
      <c r="BH43">
        <f t="shared" si="24"/>
        <v>1</v>
      </c>
      <c r="BI43">
        <f t="shared" si="24"/>
        <v>1</v>
      </c>
      <c r="BJ43">
        <f t="shared" si="24"/>
        <v>1</v>
      </c>
      <c r="BK43">
        <f t="shared" si="24"/>
        <v>1</v>
      </c>
      <c r="BL43">
        <f t="shared" si="24"/>
        <v>1</v>
      </c>
      <c r="BM43">
        <f t="shared" si="24"/>
        <v>1</v>
      </c>
      <c r="BN43">
        <f t="shared" si="24"/>
        <v>1</v>
      </c>
      <c r="BO43">
        <f t="shared" si="24"/>
        <v>1</v>
      </c>
      <c r="BP43">
        <f t="shared" si="24"/>
        <v>1</v>
      </c>
      <c r="BQ43">
        <f t="shared" si="24"/>
        <v>1</v>
      </c>
      <c r="BR43">
        <f t="shared" si="24"/>
        <v>1</v>
      </c>
      <c r="BS43">
        <f t="shared" si="24"/>
        <v>1</v>
      </c>
      <c r="BT43">
        <f t="shared" si="24"/>
        <v>1</v>
      </c>
      <c r="BU43">
        <f t="shared" si="24"/>
        <v>1</v>
      </c>
      <c r="BV43">
        <f t="shared" si="24"/>
        <v>1</v>
      </c>
      <c r="BW43">
        <f t="shared" si="24"/>
        <v>1</v>
      </c>
      <c r="BX43">
        <f t="shared" si="24"/>
        <v>1</v>
      </c>
      <c r="BY43">
        <f t="shared" si="24"/>
        <v>1</v>
      </c>
      <c r="BZ43">
        <f t="shared" si="24"/>
        <v>1</v>
      </c>
      <c r="CA43">
        <f t="shared" si="24"/>
        <v>1</v>
      </c>
      <c r="CB43">
        <f t="shared" si="24"/>
        <v>1</v>
      </c>
      <c r="CC43">
        <f t="shared" si="24"/>
        <v>1</v>
      </c>
      <c r="CD43">
        <f t="shared" si="24"/>
        <v>1</v>
      </c>
      <c r="CE43">
        <f t="shared" si="24"/>
        <v>1</v>
      </c>
      <c r="CF43">
        <f t="shared" si="23"/>
        <v>1</v>
      </c>
      <c r="CG43">
        <f t="shared" si="23"/>
        <v>1</v>
      </c>
      <c r="CH43">
        <f t="shared" si="23"/>
        <v>1</v>
      </c>
      <c r="CI43">
        <f t="shared" si="23"/>
        <v>1</v>
      </c>
      <c r="CJ43">
        <f t="shared" si="23"/>
        <v>1</v>
      </c>
      <c r="CK43">
        <f t="shared" si="23"/>
        <v>1</v>
      </c>
      <c r="CL43">
        <f t="shared" si="23"/>
        <v>1</v>
      </c>
      <c r="CM43">
        <f t="shared" si="23"/>
        <v>1</v>
      </c>
      <c r="CN43">
        <f t="shared" si="23"/>
        <v>1</v>
      </c>
      <c r="CO43">
        <f t="shared" si="23"/>
        <v>1</v>
      </c>
      <c r="CP43">
        <f t="shared" si="23"/>
        <v>1</v>
      </c>
      <c r="CQ43">
        <f t="shared" si="23"/>
        <v>1</v>
      </c>
      <c r="CR43">
        <f t="shared" si="23"/>
        <v>0</v>
      </c>
      <c r="CS43">
        <f t="shared" si="23"/>
        <v>0</v>
      </c>
      <c r="CT43">
        <f t="shared" si="23"/>
        <v>0</v>
      </c>
      <c r="CU43">
        <f t="shared" si="23"/>
        <v>0</v>
      </c>
      <c r="CV43">
        <f t="shared" si="23"/>
        <v>0</v>
      </c>
      <c r="CW43">
        <f t="shared" si="23"/>
        <v>0</v>
      </c>
      <c r="CX43">
        <f t="shared" si="23"/>
        <v>0</v>
      </c>
      <c r="CY43">
        <f t="shared" si="23"/>
        <v>0</v>
      </c>
      <c r="CZ43">
        <f t="shared" si="23"/>
        <v>0</v>
      </c>
    </row>
    <row r="44" spans="1:104" ht="15" customHeight="1" x14ac:dyDescent="0.2">
      <c r="A44" s="21">
        <f t="shared" si="8"/>
        <v>37</v>
      </c>
      <c r="B44" s="15" t="s">
        <v>18</v>
      </c>
      <c r="C44" s="31" t="s">
        <v>118</v>
      </c>
      <c r="D44" t="s">
        <v>38</v>
      </c>
      <c r="E44" t="s">
        <v>196</v>
      </c>
      <c r="F44" t="s">
        <v>118</v>
      </c>
      <c r="G44" t="s">
        <v>118</v>
      </c>
      <c r="H44" t="s">
        <v>24</v>
      </c>
      <c r="I44" t="s">
        <v>25</v>
      </c>
      <c r="J44" t="s">
        <v>26</v>
      </c>
      <c r="N44" s="35">
        <v>45621</v>
      </c>
      <c r="O44" s="35">
        <v>45683</v>
      </c>
      <c r="Q44" s="3">
        <f t="shared" si="4"/>
        <v>62</v>
      </c>
      <c r="S44">
        <f t="shared" si="13"/>
        <v>0</v>
      </c>
      <c r="T44">
        <f t="shared" si="24"/>
        <v>0</v>
      </c>
      <c r="U44">
        <f t="shared" si="24"/>
        <v>0</v>
      </c>
      <c r="V44">
        <f t="shared" si="24"/>
        <v>0</v>
      </c>
      <c r="W44">
        <f t="shared" si="24"/>
        <v>0</v>
      </c>
      <c r="X44">
        <f t="shared" si="24"/>
        <v>0</v>
      </c>
      <c r="Y44">
        <f t="shared" si="24"/>
        <v>0</v>
      </c>
      <c r="Z44">
        <f t="shared" si="24"/>
        <v>0</v>
      </c>
      <c r="AA44">
        <f t="shared" si="24"/>
        <v>0</v>
      </c>
      <c r="AB44">
        <f t="shared" si="24"/>
        <v>0</v>
      </c>
      <c r="AC44">
        <f t="shared" si="24"/>
        <v>0</v>
      </c>
      <c r="AD44">
        <f t="shared" si="24"/>
        <v>0</v>
      </c>
      <c r="AE44">
        <f t="shared" si="24"/>
        <v>0</v>
      </c>
      <c r="AF44">
        <f t="shared" si="24"/>
        <v>0</v>
      </c>
      <c r="AG44">
        <f t="shared" si="24"/>
        <v>0</v>
      </c>
      <c r="AH44">
        <f t="shared" si="24"/>
        <v>1</v>
      </c>
      <c r="AI44">
        <f t="shared" si="24"/>
        <v>1</v>
      </c>
      <c r="AJ44">
        <f t="shared" si="24"/>
        <v>1</v>
      </c>
      <c r="AK44">
        <f t="shared" si="24"/>
        <v>1</v>
      </c>
      <c r="AL44">
        <f t="shared" si="24"/>
        <v>1</v>
      </c>
      <c r="AM44">
        <f t="shared" si="24"/>
        <v>1</v>
      </c>
      <c r="AN44">
        <f t="shared" si="24"/>
        <v>1</v>
      </c>
      <c r="AO44">
        <f t="shared" si="24"/>
        <v>1</v>
      </c>
      <c r="AP44">
        <f t="shared" si="24"/>
        <v>1</v>
      </c>
      <c r="AQ44">
        <f t="shared" si="24"/>
        <v>1</v>
      </c>
      <c r="AR44">
        <f t="shared" si="24"/>
        <v>1</v>
      </c>
      <c r="AS44">
        <f t="shared" si="24"/>
        <v>1</v>
      </c>
      <c r="AT44">
        <f t="shared" si="24"/>
        <v>1</v>
      </c>
      <c r="AU44">
        <f t="shared" si="24"/>
        <v>1</v>
      </c>
      <c r="AV44">
        <f t="shared" si="24"/>
        <v>1</v>
      </c>
      <c r="AW44">
        <f t="shared" si="24"/>
        <v>1</v>
      </c>
      <c r="AX44">
        <f t="shared" si="24"/>
        <v>1</v>
      </c>
      <c r="AY44">
        <f t="shared" si="24"/>
        <v>1</v>
      </c>
      <c r="AZ44">
        <f t="shared" si="24"/>
        <v>1</v>
      </c>
      <c r="BA44">
        <f t="shared" si="24"/>
        <v>1</v>
      </c>
      <c r="BB44">
        <f t="shared" si="24"/>
        <v>1</v>
      </c>
      <c r="BC44">
        <f t="shared" si="24"/>
        <v>1</v>
      </c>
      <c r="BD44">
        <f t="shared" si="24"/>
        <v>1</v>
      </c>
      <c r="BE44">
        <f t="shared" si="24"/>
        <v>1</v>
      </c>
      <c r="BF44">
        <f t="shared" si="24"/>
        <v>1</v>
      </c>
      <c r="BG44">
        <f t="shared" si="24"/>
        <v>1</v>
      </c>
      <c r="BH44">
        <f t="shared" si="24"/>
        <v>1</v>
      </c>
      <c r="BI44">
        <f t="shared" si="24"/>
        <v>1</v>
      </c>
      <c r="BJ44">
        <f t="shared" si="24"/>
        <v>1</v>
      </c>
      <c r="BK44">
        <f t="shared" si="24"/>
        <v>1</v>
      </c>
      <c r="BL44">
        <f t="shared" si="24"/>
        <v>1</v>
      </c>
      <c r="BM44">
        <f t="shared" si="24"/>
        <v>1</v>
      </c>
      <c r="BN44">
        <f t="shared" si="24"/>
        <v>1</v>
      </c>
      <c r="BO44">
        <f t="shared" si="24"/>
        <v>1</v>
      </c>
      <c r="BP44">
        <f t="shared" si="24"/>
        <v>1</v>
      </c>
      <c r="BQ44">
        <f t="shared" si="24"/>
        <v>1</v>
      </c>
      <c r="BR44">
        <f t="shared" si="24"/>
        <v>1</v>
      </c>
      <c r="BS44">
        <f t="shared" si="24"/>
        <v>1</v>
      </c>
      <c r="BT44">
        <f t="shared" si="24"/>
        <v>1</v>
      </c>
      <c r="BU44">
        <f t="shared" si="24"/>
        <v>1</v>
      </c>
      <c r="BV44">
        <f t="shared" si="24"/>
        <v>1</v>
      </c>
      <c r="BW44">
        <f t="shared" si="24"/>
        <v>1</v>
      </c>
      <c r="BX44">
        <f t="shared" si="24"/>
        <v>1</v>
      </c>
      <c r="BY44">
        <f t="shared" si="24"/>
        <v>1</v>
      </c>
      <c r="BZ44">
        <f t="shared" si="24"/>
        <v>1</v>
      </c>
      <c r="CA44">
        <f t="shared" si="24"/>
        <v>1</v>
      </c>
      <c r="CB44">
        <f t="shared" si="24"/>
        <v>1</v>
      </c>
      <c r="CC44">
        <f t="shared" si="24"/>
        <v>1</v>
      </c>
      <c r="CD44">
        <f t="shared" si="24"/>
        <v>1</v>
      </c>
      <c r="CE44">
        <f t="shared" ref="CE44:CZ47" si="25">IF(AND(CE$3&gt;= $N44, CE$3&lt;$O44), 1, 0)</f>
        <v>1</v>
      </c>
      <c r="CF44">
        <f t="shared" si="25"/>
        <v>1</v>
      </c>
      <c r="CG44">
        <f t="shared" si="25"/>
        <v>1</v>
      </c>
      <c r="CH44">
        <f t="shared" si="25"/>
        <v>1</v>
      </c>
      <c r="CI44">
        <f t="shared" si="25"/>
        <v>1</v>
      </c>
      <c r="CJ44">
        <f t="shared" si="25"/>
        <v>1</v>
      </c>
      <c r="CK44">
        <f t="shared" si="25"/>
        <v>1</v>
      </c>
      <c r="CL44">
        <f t="shared" si="25"/>
        <v>1</v>
      </c>
      <c r="CM44">
        <f t="shared" si="25"/>
        <v>1</v>
      </c>
      <c r="CN44">
        <f t="shared" si="25"/>
        <v>1</v>
      </c>
      <c r="CO44">
        <f t="shared" si="25"/>
        <v>1</v>
      </c>
      <c r="CP44">
        <f t="shared" si="25"/>
        <v>1</v>
      </c>
      <c r="CQ44">
        <f t="shared" si="25"/>
        <v>1</v>
      </c>
      <c r="CR44">
        <f t="shared" si="25"/>
        <v>0</v>
      </c>
      <c r="CS44">
        <f t="shared" si="25"/>
        <v>0</v>
      </c>
      <c r="CT44">
        <f t="shared" si="25"/>
        <v>0</v>
      </c>
      <c r="CU44">
        <f t="shared" si="25"/>
        <v>0</v>
      </c>
      <c r="CV44">
        <f t="shared" si="25"/>
        <v>0</v>
      </c>
      <c r="CW44">
        <f t="shared" si="25"/>
        <v>0</v>
      </c>
      <c r="CX44">
        <f t="shared" si="25"/>
        <v>0</v>
      </c>
      <c r="CY44">
        <f t="shared" si="25"/>
        <v>0</v>
      </c>
      <c r="CZ44">
        <f t="shared" si="25"/>
        <v>0</v>
      </c>
    </row>
    <row r="45" spans="1:104" ht="15" customHeight="1" x14ac:dyDescent="0.2">
      <c r="A45" s="21">
        <f t="shared" si="8"/>
        <v>38</v>
      </c>
      <c r="B45" s="15" t="s">
        <v>18</v>
      </c>
      <c r="C45" s="30" t="s">
        <v>118</v>
      </c>
      <c r="D45" t="s">
        <v>38</v>
      </c>
      <c r="E45" s="2" t="s">
        <v>197</v>
      </c>
      <c r="F45" t="s">
        <v>118</v>
      </c>
      <c r="G45" s="2" t="s">
        <v>23</v>
      </c>
      <c r="H45" s="2"/>
      <c r="I45" t="s">
        <v>25</v>
      </c>
      <c r="J45" t="s">
        <v>26</v>
      </c>
      <c r="N45" s="36">
        <v>45607</v>
      </c>
      <c r="O45" s="36">
        <v>45691</v>
      </c>
      <c r="Q45" s="3">
        <f t="shared" si="4"/>
        <v>84</v>
      </c>
      <c r="S45">
        <f t="shared" si="13"/>
        <v>0</v>
      </c>
      <c r="T45">
        <f t="shared" ref="T45:CE48" si="26">IF(AND(T$3&gt;= $N45, T$3&lt;$O45), 1, 0)</f>
        <v>1</v>
      </c>
      <c r="U45">
        <f t="shared" si="26"/>
        <v>1</v>
      </c>
      <c r="V45">
        <f t="shared" si="26"/>
        <v>1</v>
      </c>
      <c r="W45">
        <f t="shared" si="26"/>
        <v>1</v>
      </c>
      <c r="X45">
        <f t="shared" si="26"/>
        <v>1</v>
      </c>
      <c r="Y45">
        <f t="shared" si="26"/>
        <v>1</v>
      </c>
      <c r="Z45">
        <f t="shared" si="26"/>
        <v>1</v>
      </c>
      <c r="AA45">
        <f t="shared" si="26"/>
        <v>1</v>
      </c>
      <c r="AB45">
        <f t="shared" si="26"/>
        <v>1</v>
      </c>
      <c r="AC45">
        <f t="shared" si="26"/>
        <v>1</v>
      </c>
      <c r="AD45">
        <f t="shared" si="26"/>
        <v>1</v>
      </c>
      <c r="AE45">
        <f t="shared" si="26"/>
        <v>1</v>
      </c>
      <c r="AF45">
        <f t="shared" si="26"/>
        <v>1</v>
      </c>
      <c r="AG45">
        <f t="shared" si="26"/>
        <v>1</v>
      </c>
      <c r="AH45">
        <f t="shared" si="26"/>
        <v>1</v>
      </c>
      <c r="AI45">
        <f t="shared" si="26"/>
        <v>1</v>
      </c>
      <c r="AJ45">
        <f t="shared" si="26"/>
        <v>1</v>
      </c>
      <c r="AK45">
        <f t="shared" si="26"/>
        <v>1</v>
      </c>
      <c r="AL45">
        <f t="shared" si="26"/>
        <v>1</v>
      </c>
      <c r="AM45">
        <f t="shared" si="26"/>
        <v>1</v>
      </c>
      <c r="AN45">
        <f t="shared" si="26"/>
        <v>1</v>
      </c>
      <c r="AO45">
        <f t="shared" si="26"/>
        <v>1</v>
      </c>
      <c r="AP45">
        <f t="shared" si="26"/>
        <v>1</v>
      </c>
      <c r="AQ45">
        <f t="shared" si="26"/>
        <v>1</v>
      </c>
      <c r="AR45">
        <f t="shared" si="26"/>
        <v>1</v>
      </c>
      <c r="AS45">
        <f t="shared" si="26"/>
        <v>1</v>
      </c>
      <c r="AT45">
        <f t="shared" si="26"/>
        <v>1</v>
      </c>
      <c r="AU45">
        <f t="shared" si="26"/>
        <v>1</v>
      </c>
      <c r="AV45">
        <f t="shared" si="26"/>
        <v>1</v>
      </c>
      <c r="AW45">
        <f t="shared" si="26"/>
        <v>1</v>
      </c>
      <c r="AX45">
        <f t="shared" si="26"/>
        <v>1</v>
      </c>
      <c r="AY45">
        <f t="shared" si="26"/>
        <v>1</v>
      </c>
      <c r="AZ45">
        <f t="shared" si="26"/>
        <v>1</v>
      </c>
      <c r="BA45">
        <f t="shared" si="26"/>
        <v>1</v>
      </c>
      <c r="BB45">
        <f t="shared" si="26"/>
        <v>1</v>
      </c>
      <c r="BC45">
        <f t="shared" si="26"/>
        <v>1</v>
      </c>
      <c r="BD45">
        <f t="shared" si="26"/>
        <v>1</v>
      </c>
      <c r="BE45">
        <f t="shared" si="26"/>
        <v>1</v>
      </c>
      <c r="BF45">
        <f t="shared" si="26"/>
        <v>1</v>
      </c>
      <c r="BG45">
        <f t="shared" si="26"/>
        <v>1</v>
      </c>
      <c r="BH45">
        <f t="shared" si="26"/>
        <v>1</v>
      </c>
      <c r="BI45">
        <f t="shared" si="26"/>
        <v>1</v>
      </c>
      <c r="BJ45">
        <f t="shared" si="26"/>
        <v>1</v>
      </c>
      <c r="BK45">
        <f t="shared" si="26"/>
        <v>1</v>
      </c>
      <c r="BL45">
        <f t="shared" si="26"/>
        <v>1</v>
      </c>
      <c r="BM45">
        <f t="shared" si="26"/>
        <v>1</v>
      </c>
      <c r="BN45">
        <f t="shared" si="26"/>
        <v>1</v>
      </c>
      <c r="BO45">
        <f t="shared" si="26"/>
        <v>1</v>
      </c>
      <c r="BP45">
        <f t="shared" si="26"/>
        <v>1</v>
      </c>
      <c r="BQ45">
        <f t="shared" si="26"/>
        <v>1</v>
      </c>
      <c r="BR45">
        <f t="shared" si="26"/>
        <v>1</v>
      </c>
      <c r="BS45">
        <f t="shared" si="26"/>
        <v>1</v>
      </c>
      <c r="BT45">
        <f t="shared" si="26"/>
        <v>1</v>
      </c>
      <c r="BU45">
        <f t="shared" si="26"/>
        <v>1</v>
      </c>
      <c r="BV45">
        <f t="shared" si="26"/>
        <v>1</v>
      </c>
      <c r="BW45">
        <f t="shared" si="26"/>
        <v>1</v>
      </c>
      <c r="BX45">
        <f t="shared" si="26"/>
        <v>1</v>
      </c>
      <c r="BY45">
        <f t="shared" si="26"/>
        <v>1</v>
      </c>
      <c r="BZ45">
        <f t="shared" si="26"/>
        <v>1</v>
      </c>
      <c r="CA45">
        <f t="shared" si="26"/>
        <v>1</v>
      </c>
      <c r="CB45">
        <f t="shared" si="26"/>
        <v>1</v>
      </c>
      <c r="CC45">
        <f t="shared" si="26"/>
        <v>1</v>
      </c>
      <c r="CD45">
        <f t="shared" si="26"/>
        <v>1</v>
      </c>
      <c r="CE45">
        <f t="shared" si="26"/>
        <v>1</v>
      </c>
      <c r="CF45">
        <f t="shared" si="25"/>
        <v>1</v>
      </c>
      <c r="CG45">
        <f t="shared" si="25"/>
        <v>1</v>
      </c>
      <c r="CH45">
        <f t="shared" si="25"/>
        <v>1</v>
      </c>
      <c r="CI45">
        <f t="shared" si="25"/>
        <v>1</v>
      </c>
      <c r="CJ45">
        <f t="shared" si="25"/>
        <v>1</v>
      </c>
      <c r="CK45">
        <f t="shared" si="25"/>
        <v>1</v>
      </c>
      <c r="CL45">
        <f t="shared" si="25"/>
        <v>1</v>
      </c>
      <c r="CM45">
        <f t="shared" si="25"/>
        <v>1</v>
      </c>
      <c r="CN45">
        <f t="shared" si="25"/>
        <v>1</v>
      </c>
      <c r="CO45">
        <f t="shared" si="25"/>
        <v>1</v>
      </c>
      <c r="CP45">
        <f t="shared" si="25"/>
        <v>1</v>
      </c>
      <c r="CQ45">
        <f t="shared" si="25"/>
        <v>1</v>
      </c>
      <c r="CR45">
        <f t="shared" si="25"/>
        <v>1</v>
      </c>
      <c r="CS45">
        <f t="shared" si="25"/>
        <v>1</v>
      </c>
      <c r="CT45">
        <f t="shared" si="25"/>
        <v>1</v>
      </c>
      <c r="CU45">
        <f t="shared" si="25"/>
        <v>1</v>
      </c>
      <c r="CV45">
        <f t="shared" si="25"/>
        <v>1</v>
      </c>
      <c r="CW45">
        <f t="shared" si="25"/>
        <v>1</v>
      </c>
      <c r="CX45">
        <f t="shared" si="25"/>
        <v>1</v>
      </c>
      <c r="CY45">
        <f t="shared" si="25"/>
        <v>1</v>
      </c>
      <c r="CZ45">
        <f t="shared" si="25"/>
        <v>0</v>
      </c>
    </row>
    <row r="46" spans="1:104" ht="15" customHeight="1" x14ac:dyDescent="0.2">
      <c r="A46" s="21">
        <f t="shared" si="8"/>
        <v>39</v>
      </c>
      <c r="B46" s="15" t="s">
        <v>18</v>
      </c>
      <c r="C46" s="30" t="s">
        <v>118</v>
      </c>
      <c r="D46" t="s">
        <v>38</v>
      </c>
      <c r="E46" s="2" t="s">
        <v>198</v>
      </c>
      <c r="F46" t="s">
        <v>118</v>
      </c>
      <c r="G46" s="2" t="s">
        <v>23</v>
      </c>
      <c r="H46" s="2"/>
      <c r="I46" t="s">
        <v>25</v>
      </c>
      <c r="J46" t="s">
        <v>26</v>
      </c>
      <c r="N46" s="36">
        <v>45607</v>
      </c>
      <c r="O46" s="36">
        <v>45691</v>
      </c>
      <c r="Q46" s="3">
        <f t="shared" si="4"/>
        <v>84</v>
      </c>
      <c r="S46">
        <f>IF(AND(S$3&gt;= $N46, S$3&lt;$O46), 1, 0)</f>
        <v>0</v>
      </c>
      <c r="T46">
        <f t="shared" si="26"/>
        <v>1</v>
      </c>
      <c r="U46">
        <f t="shared" si="26"/>
        <v>1</v>
      </c>
      <c r="V46">
        <f t="shared" si="26"/>
        <v>1</v>
      </c>
      <c r="W46">
        <f t="shared" si="26"/>
        <v>1</v>
      </c>
      <c r="X46">
        <f t="shared" si="26"/>
        <v>1</v>
      </c>
      <c r="Y46">
        <f t="shared" si="26"/>
        <v>1</v>
      </c>
      <c r="Z46">
        <f t="shared" si="26"/>
        <v>1</v>
      </c>
      <c r="AA46">
        <f t="shared" si="26"/>
        <v>1</v>
      </c>
      <c r="AB46">
        <f t="shared" si="26"/>
        <v>1</v>
      </c>
      <c r="AC46">
        <f t="shared" si="26"/>
        <v>1</v>
      </c>
      <c r="AD46">
        <f t="shared" si="26"/>
        <v>1</v>
      </c>
      <c r="AE46">
        <f t="shared" si="26"/>
        <v>1</v>
      </c>
      <c r="AF46">
        <f t="shared" si="26"/>
        <v>1</v>
      </c>
      <c r="AG46">
        <f t="shared" si="26"/>
        <v>1</v>
      </c>
      <c r="AH46">
        <f t="shared" si="26"/>
        <v>1</v>
      </c>
      <c r="AI46">
        <f t="shared" si="26"/>
        <v>1</v>
      </c>
      <c r="AJ46">
        <f t="shared" si="26"/>
        <v>1</v>
      </c>
      <c r="AK46">
        <f t="shared" si="26"/>
        <v>1</v>
      </c>
      <c r="AL46">
        <f t="shared" si="26"/>
        <v>1</v>
      </c>
      <c r="AM46">
        <f t="shared" si="26"/>
        <v>1</v>
      </c>
      <c r="AN46">
        <f t="shared" si="26"/>
        <v>1</v>
      </c>
      <c r="AO46">
        <f t="shared" si="26"/>
        <v>1</v>
      </c>
      <c r="AP46">
        <f t="shared" si="26"/>
        <v>1</v>
      </c>
      <c r="AQ46">
        <f t="shared" si="26"/>
        <v>1</v>
      </c>
      <c r="AR46">
        <f t="shared" si="26"/>
        <v>1</v>
      </c>
      <c r="AS46">
        <f t="shared" si="26"/>
        <v>1</v>
      </c>
      <c r="AT46">
        <f t="shared" si="26"/>
        <v>1</v>
      </c>
      <c r="AU46">
        <f t="shared" si="26"/>
        <v>1</v>
      </c>
      <c r="AV46">
        <f t="shared" si="26"/>
        <v>1</v>
      </c>
      <c r="AW46">
        <f t="shared" si="26"/>
        <v>1</v>
      </c>
      <c r="AX46">
        <f t="shared" si="26"/>
        <v>1</v>
      </c>
      <c r="AY46">
        <f t="shared" si="26"/>
        <v>1</v>
      </c>
      <c r="AZ46">
        <f t="shared" si="26"/>
        <v>1</v>
      </c>
      <c r="BA46">
        <f t="shared" si="26"/>
        <v>1</v>
      </c>
      <c r="BB46">
        <f t="shared" si="26"/>
        <v>1</v>
      </c>
      <c r="BC46">
        <f t="shared" si="26"/>
        <v>1</v>
      </c>
      <c r="BD46">
        <f t="shared" si="26"/>
        <v>1</v>
      </c>
      <c r="BE46">
        <f t="shared" si="26"/>
        <v>1</v>
      </c>
      <c r="BF46">
        <f t="shared" si="26"/>
        <v>1</v>
      </c>
      <c r="BG46">
        <f t="shared" si="26"/>
        <v>1</v>
      </c>
      <c r="BH46">
        <f t="shared" si="26"/>
        <v>1</v>
      </c>
      <c r="BI46">
        <f t="shared" si="26"/>
        <v>1</v>
      </c>
      <c r="BJ46">
        <f t="shared" si="26"/>
        <v>1</v>
      </c>
      <c r="BK46">
        <f t="shared" si="26"/>
        <v>1</v>
      </c>
      <c r="BL46">
        <f t="shared" si="26"/>
        <v>1</v>
      </c>
      <c r="BM46">
        <f t="shared" si="26"/>
        <v>1</v>
      </c>
      <c r="BN46">
        <f t="shared" si="26"/>
        <v>1</v>
      </c>
      <c r="BO46">
        <f t="shared" si="26"/>
        <v>1</v>
      </c>
      <c r="BP46">
        <f t="shared" si="26"/>
        <v>1</v>
      </c>
      <c r="BQ46">
        <f t="shared" si="26"/>
        <v>1</v>
      </c>
      <c r="BR46">
        <f t="shared" si="26"/>
        <v>1</v>
      </c>
      <c r="BS46">
        <f t="shared" si="26"/>
        <v>1</v>
      </c>
      <c r="BT46">
        <f t="shared" si="26"/>
        <v>1</v>
      </c>
      <c r="BU46">
        <f t="shared" si="26"/>
        <v>1</v>
      </c>
      <c r="BV46">
        <f t="shared" si="26"/>
        <v>1</v>
      </c>
      <c r="BW46">
        <f t="shared" si="26"/>
        <v>1</v>
      </c>
      <c r="BX46">
        <f t="shared" si="26"/>
        <v>1</v>
      </c>
      <c r="BY46">
        <f t="shared" si="26"/>
        <v>1</v>
      </c>
      <c r="BZ46">
        <f t="shared" si="26"/>
        <v>1</v>
      </c>
      <c r="CA46">
        <f t="shared" si="26"/>
        <v>1</v>
      </c>
      <c r="CB46">
        <f t="shared" si="26"/>
        <v>1</v>
      </c>
      <c r="CC46">
        <f t="shared" si="26"/>
        <v>1</v>
      </c>
      <c r="CD46">
        <f t="shared" si="26"/>
        <v>1</v>
      </c>
      <c r="CE46">
        <f t="shared" si="26"/>
        <v>1</v>
      </c>
      <c r="CF46">
        <f t="shared" si="25"/>
        <v>1</v>
      </c>
      <c r="CG46">
        <f t="shared" si="25"/>
        <v>1</v>
      </c>
      <c r="CH46">
        <f t="shared" si="25"/>
        <v>1</v>
      </c>
      <c r="CI46">
        <f t="shared" si="25"/>
        <v>1</v>
      </c>
      <c r="CJ46">
        <f t="shared" si="25"/>
        <v>1</v>
      </c>
      <c r="CK46">
        <f t="shared" si="25"/>
        <v>1</v>
      </c>
      <c r="CL46">
        <f t="shared" si="25"/>
        <v>1</v>
      </c>
      <c r="CM46">
        <f t="shared" si="25"/>
        <v>1</v>
      </c>
      <c r="CN46">
        <f t="shared" si="25"/>
        <v>1</v>
      </c>
      <c r="CO46">
        <f t="shared" si="25"/>
        <v>1</v>
      </c>
      <c r="CP46">
        <f t="shared" si="25"/>
        <v>1</v>
      </c>
      <c r="CQ46">
        <f t="shared" si="25"/>
        <v>1</v>
      </c>
      <c r="CR46">
        <f t="shared" si="25"/>
        <v>1</v>
      </c>
      <c r="CS46">
        <f t="shared" si="25"/>
        <v>1</v>
      </c>
      <c r="CT46">
        <f t="shared" si="25"/>
        <v>1</v>
      </c>
      <c r="CU46">
        <f t="shared" si="25"/>
        <v>1</v>
      </c>
      <c r="CV46">
        <f t="shared" si="25"/>
        <v>1</v>
      </c>
      <c r="CW46">
        <f t="shared" si="25"/>
        <v>1</v>
      </c>
      <c r="CX46">
        <f t="shared" si="25"/>
        <v>1</v>
      </c>
      <c r="CY46">
        <f t="shared" si="25"/>
        <v>1</v>
      </c>
      <c r="CZ46">
        <f t="shared" si="25"/>
        <v>0</v>
      </c>
    </row>
    <row r="47" spans="1:104" ht="15" customHeight="1" x14ac:dyDescent="0.2">
      <c r="A47" s="21">
        <f t="shared" si="8"/>
        <v>40</v>
      </c>
      <c r="B47" s="15" t="s">
        <v>18</v>
      </c>
      <c r="C47" s="31" t="s">
        <v>118</v>
      </c>
      <c r="D47" t="s">
        <v>38</v>
      </c>
      <c r="E47" s="2" t="s">
        <v>199</v>
      </c>
      <c r="F47" t="s">
        <v>118</v>
      </c>
      <c r="G47" s="2" t="s">
        <v>118</v>
      </c>
      <c r="H47" s="2"/>
      <c r="I47" t="s">
        <v>25</v>
      </c>
      <c r="J47" t="s">
        <v>26</v>
      </c>
      <c r="N47" s="35">
        <v>45614</v>
      </c>
      <c r="O47" s="35">
        <v>45683</v>
      </c>
      <c r="Q47" s="3">
        <f t="shared" si="4"/>
        <v>69</v>
      </c>
      <c r="S47">
        <f t="shared" si="13"/>
        <v>0</v>
      </c>
      <c r="T47">
        <f t="shared" si="26"/>
        <v>0</v>
      </c>
      <c r="U47">
        <f t="shared" si="26"/>
        <v>0</v>
      </c>
      <c r="V47">
        <f t="shared" si="26"/>
        <v>0</v>
      </c>
      <c r="W47">
        <f t="shared" si="26"/>
        <v>0</v>
      </c>
      <c r="X47">
        <f t="shared" si="26"/>
        <v>0</v>
      </c>
      <c r="Y47">
        <f t="shared" si="26"/>
        <v>0</v>
      </c>
      <c r="Z47">
        <f t="shared" si="26"/>
        <v>0</v>
      </c>
      <c r="AA47">
        <f t="shared" si="26"/>
        <v>1</v>
      </c>
      <c r="AB47">
        <f t="shared" si="26"/>
        <v>1</v>
      </c>
      <c r="AC47">
        <f t="shared" si="26"/>
        <v>1</v>
      </c>
      <c r="AD47">
        <f t="shared" si="26"/>
        <v>1</v>
      </c>
      <c r="AE47">
        <f t="shared" si="26"/>
        <v>1</v>
      </c>
      <c r="AF47">
        <f t="shared" si="26"/>
        <v>1</v>
      </c>
      <c r="AG47">
        <f t="shared" si="26"/>
        <v>1</v>
      </c>
      <c r="AH47">
        <f t="shared" si="26"/>
        <v>1</v>
      </c>
      <c r="AI47">
        <f t="shared" si="26"/>
        <v>1</v>
      </c>
      <c r="AJ47">
        <f t="shared" si="26"/>
        <v>1</v>
      </c>
      <c r="AK47">
        <f t="shared" si="26"/>
        <v>1</v>
      </c>
      <c r="AL47">
        <f t="shared" si="26"/>
        <v>1</v>
      </c>
      <c r="AM47">
        <f t="shared" si="26"/>
        <v>1</v>
      </c>
      <c r="AN47">
        <f t="shared" si="26"/>
        <v>1</v>
      </c>
      <c r="AO47">
        <f t="shared" si="26"/>
        <v>1</v>
      </c>
      <c r="AP47">
        <f t="shared" si="26"/>
        <v>1</v>
      </c>
      <c r="AQ47">
        <f t="shared" si="26"/>
        <v>1</v>
      </c>
      <c r="AR47">
        <f t="shared" si="26"/>
        <v>1</v>
      </c>
      <c r="AS47">
        <f t="shared" si="26"/>
        <v>1</v>
      </c>
      <c r="AT47">
        <f t="shared" si="26"/>
        <v>1</v>
      </c>
      <c r="AU47">
        <f t="shared" si="26"/>
        <v>1</v>
      </c>
      <c r="AV47">
        <f t="shared" si="26"/>
        <v>1</v>
      </c>
      <c r="AW47">
        <f t="shared" si="26"/>
        <v>1</v>
      </c>
      <c r="AX47">
        <f t="shared" si="26"/>
        <v>1</v>
      </c>
      <c r="AY47">
        <f t="shared" si="26"/>
        <v>1</v>
      </c>
      <c r="AZ47">
        <f t="shared" si="26"/>
        <v>1</v>
      </c>
      <c r="BA47">
        <f t="shared" si="26"/>
        <v>1</v>
      </c>
      <c r="BB47">
        <f t="shared" si="26"/>
        <v>1</v>
      </c>
      <c r="BC47">
        <f t="shared" si="26"/>
        <v>1</v>
      </c>
      <c r="BD47">
        <f t="shared" si="26"/>
        <v>1</v>
      </c>
      <c r="BE47">
        <f t="shared" si="26"/>
        <v>1</v>
      </c>
      <c r="BF47">
        <f t="shared" si="26"/>
        <v>1</v>
      </c>
      <c r="BG47">
        <f t="shared" si="26"/>
        <v>1</v>
      </c>
      <c r="BH47">
        <f t="shared" si="26"/>
        <v>1</v>
      </c>
      <c r="BI47">
        <f t="shared" si="26"/>
        <v>1</v>
      </c>
      <c r="BJ47">
        <f t="shared" si="26"/>
        <v>1</v>
      </c>
      <c r="BK47">
        <f t="shared" si="26"/>
        <v>1</v>
      </c>
      <c r="BL47">
        <f t="shared" si="26"/>
        <v>1</v>
      </c>
      <c r="BM47">
        <f t="shared" si="26"/>
        <v>1</v>
      </c>
      <c r="BN47">
        <f t="shared" si="26"/>
        <v>1</v>
      </c>
      <c r="BO47">
        <f t="shared" si="26"/>
        <v>1</v>
      </c>
      <c r="BP47">
        <f t="shared" si="26"/>
        <v>1</v>
      </c>
      <c r="BQ47">
        <f t="shared" si="26"/>
        <v>1</v>
      </c>
      <c r="BR47">
        <f t="shared" si="26"/>
        <v>1</v>
      </c>
      <c r="BS47">
        <f t="shared" si="26"/>
        <v>1</v>
      </c>
      <c r="BT47">
        <f t="shared" si="26"/>
        <v>1</v>
      </c>
      <c r="BU47">
        <f t="shared" si="26"/>
        <v>1</v>
      </c>
      <c r="BV47">
        <f t="shared" si="26"/>
        <v>1</v>
      </c>
      <c r="BW47">
        <f t="shared" si="26"/>
        <v>1</v>
      </c>
      <c r="BX47">
        <f t="shared" si="26"/>
        <v>1</v>
      </c>
      <c r="BY47">
        <f t="shared" si="26"/>
        <v>1</v>
      </c>
      <c r="BZ47">
        <f t="shared" si="26"/>
        <v>1</v>
      </c>
      <c r="CA47">
        <f t="shared" si="26"/>
        <v>1</v>
      </c>
      <c r="CB47">
        <f t="shared" si="26"/>
        <v>1</v>
      </c>
      <c r="CC47">
        <f t="shared" si="26"/>
        <v>1</v>
      </c>
      <c r="CD47">
        <f t="shared" si="26"/>
        <v>1</v>
      </c>
      <c r="CE47">
        <f t="shared" si="26"/>
        <v>1</v>
      </c>
      <c r="CF47">
        <f t="shared" si="25"/>
        <v>1</v>
      </c>
      <c r="CG47">
        <f t="shared" si="25"/>
        <v>1</v>
      </c>
      <c r="CH47">
        <f t="shared" si="25"/>
        <v>1</v>
      </c>
      <c r="CI47">
        <f t="shared" si="25"/>
        <v>1</v>
      </c>
      <c r="CJ47">
        <f t="shared" si="25"/>
        <v>1</v>
      </c>
      <c r="CK47">
        <f t="shared" si="25"/>
        <v>1</v>
      </c>
      <c r="CL47">
        <f t="shared" si="25"/>
        <v>1</v>
      </c>
      <c r="CM47">
        <f t="shared" si="25"/>
        <v>1</v>
      </c>
      <c r="CN47">
        <f t="shared" si="25"/>
        <v>1</v>
      </c>
      <c r="CO47">
        <f t="shared" si="25"/>
        <v>1</v>
      </c>
      <c r="CP47">
        <f t="shared" si="25"/>
        <v>1</v>
      </c>
      <c r="CQ47">
        <f t="shared" si="25"/>
        <v>1</v>
      </c>
      <c r="CR47">
        <f t="shared" si="25"/>
        <v>0</v>
      </c>
      <c r="CS47">
        <f t="shared" si="25"/>
        <v>0</v>
      </c>
      <c r="CT47">
        <f t="shared" si="25"/>
        <v>0</v>
      </c>
      <c r="CU47">
        <f t="shared" si="25"/>
        <v>0</v>
      </c>
      <c r="CV47">
        <f t="shared" si="25"/>
        <v>0</v>
      </c>
      <c r="CW47">
        <f t="shared" si="25"/>
        <v>0</v>
      </c>
      <c r="CX47">
        <f t="shared" si="25"/>
        <v>0</v>
      </c>
      <c r="CY47">
        <f t="shared" si="25"/>
        <v>0</v>
      </c>
      <c r="CZ47">
        <f t="shared" si="25"/>
        <v>0</v>
      </c>
    </row>
    <row r="48" spans="1:104" ht="15" customHeight="1" x14ac:dyDescent="0.2">
      <c r="A48" s="21">
        <f t="shared" si="8"/>
        <v>41</v>
      </c>
      <c r="B48" s="15" t="s">
        <v>18</v>
      </c>
      <c r="C48" s="31" t="s">
        <v>118</v>
      </c>
      <c r="D48" t="s">
        <v>38</v>
      </c>
      <c r="E48" s="2" t="s">
        <v>199</v>
      </c>
      <c r="F48" s="2" t="s">
        <v>118</v>
      </c>
      <c r="G48" s="2" t="s">
        <v>118</v>
      </c>
      <c r="H48" s="2"/>
      <c r="I48" t="s">
        <v>25</v>
      </c>
      <c r="J48" t="s">
        <v>26</v>
      </c>
      <c r="N48" s="35">
        <v>45614</v>
      </c>
      <c r="O48" s="35">
        <v>45683</v>
      </c>
      <c r="Q48" s="3">
        <f>O48-N48</f>
        <v>69</v>
      </c>
      <c r="S48">
        <f t="shared" si="13"/>
        <v>0</v>
      </c>
      <c r="T48">
        <f t="shared" si="26"/>
        <v>0</v>
      </c>
      <c r="U48">
        <f t="shared" si="26"/>
        <v>0</v>
      </c>
      <c r="V48">
        <f t="shared" si="26"/>
        <v>0</v>
      </c>
      <c r="W48">
        <f t="shared" si="26"/>
        <v>0</v>
      </c>
      <c r="X48">
        <f t="shared" si="26"/>
        <v>0</v>
      </c>
      <c r="Y48">
        <f t="shared" si="26"/>
        <v>0</v>
      </c>
      <c r="Z48">
        <f t="shared" si="26"/>
        <v>0</v>
      </c>
      <c r="AA48">
        <f t="shared" si="26"/>
        <v>1</v>
      </c>
      <c r="AB48">
        <f t="shared" si="26"/>
        <v>1</v>
      </c>
      <c r="AC48">
        <f t="shared" si="26"/>
        <v>1</v>
      </c>
      <c r="AD48">
        <f t="shared" si="26"/>
        <v>1</v>
      </c>
      <c r="AE48">
        <f t="shared" si="26"/>
        <v>1</v>
      </c>
      <c r="AF48">
        <f t="shared" si="26"/>
        <v>1</v>
      </c>
      <c r="AG48">
        <f t="shared" si="26"/>
        <v>1</v>
      </c>
      <c r="AH48">
        <f t="shared" si="26"/>
        <v>1</v>
      </c>
      <c r="AI48">
        <f t="shared" si="26"/>
        <v>1</v>
      </c>
      <c r="AJ48">
        <f t="shared" si="26"/>
        <v>1</v>
      </c>
      <c r="AK48">
        <f t="shared" si="26"/>
        <v>1</v>
      </c>
      <c r="AL48">
        <f t="shared" si="26"/>
        <v>1</v>
      </c>
      <c r="AM48">
        <f t="shared" si="26"/>
        <v>1</v>
      </c>
      <c r="AN48">
        <f t="shared" si="26"/>
        <v>1</v>
      </c>
      <c r="AO48">
        <f t="shared" si="26"/>
        <v>1</v>
      </c>
      <c r="AP48">
        <f t="shared" si="26"/>
        <v>1</v>
      </c>
      <c r="AQ48">
        <f t="shared" si="26"/>
        <v>1</v>
      </c>
      <c r="AR48">
        <f t="shared" si="26"/>
        <v>1</v>
      </c>
      <c r="AS48">
        <f t="shared" si="26"/>
        <v>1</v>
      </c>
      <c r="AT48">
        <f t="shared" si="26"/>
        <v>1</v>
      </c>
      <c r="AU48">
        <f t="shared" si="26"/>
        <v>1</v>
      </c>
      <c r="AV48">
        <f t="shared" si="26"/>
        <v>1</v>
      </c>
      <c r="AW48">
        <f t="shared" si="26"/>
        <v>1</v>
      </c>
      <c r="AX48">
        <f t="shared" si="26"/>
        <v>1</v>
      </c>
      <c r="AY48">
        <f t="shared" si="26"/>
        <v>1</v>
      </c>
      <c r="AZ48">
        <f t="shared" si="26"/>
        <v>1</v>
      </c>
      <c r="BA48">
        <f t="shared" si="26"/>
        <v>1</v>
      </c>
      <c r="BB48">
        <f t="shared" si="26"/>
        <v>1</v>
      </c>
      <c r="BC48">
        <f t="shared" si="26"/>
        <v>1</v>
      </c>
      <c r="BD48">
        <f t="shared" si="26"/>
        <v>1</v>
      </c>
      <c r="BE48">
        <f t="shared" si="26"/>
        <v>1</v>
      </c>
      <c r="BF48">
        <f t="shared" si="26"/>
        <v>1</v>
      </c>
      <c r="BG48">
        <f t="shared" si="26"/>
        <v>1</v>
      </c>
      <c r="BH48">
        <f t="shared" si="26"/>
        <v>1</v>
      </c>
      <c r="BI48">
        <f t="shared" si="26"/>
        <v>1</v>
      </c>
      <c r="BJ48">
        <f t="shared" si="26"/>
        <v>1</v>
      </c>
      <c r="BK48">
        <f t="shared" si="26"/>
        <v>1</v>
      </c>
      <c r="BL48">
        <f t="shared" si="26"/>
        <v>1</v>
      </c>
      <c r="BM48">
        <f t="shared" si="26"/>
        <v>1</v>
      </c>
      <c r="BN48">
        <f t="shared" si="26"/>
        <v>1</v>
      </c>
      <c r="BO48">
        <f t="shared" si="26"/>
        <v>1</v>
      </c>
      <c r="BP48">
        <f t="shared" si="26"/>
        <v>1</v>
      </c>
      <c r="BQ48">
        <f t="shared" si="26"/>
        <v>1</v>
      </c>
      <c r="BR48">
        <f t="shared" si="26"/>
        <v>1</v>
      </c>
      <c r="BS48">
        <f t="shared" si="26"/>
        <v>1</v>
      </c>
      <c r="BT48">
        <f t="shared" si="26"/>
        <v>1</v>
      </c>
      <c r="BU48">
        <f t="shared" si="26"/>
        <v>1</v>
      </c>
      <c r="BV48">
        <f t="shared" si="26"/>
        <v>1</v>
      </c>
      <c r="BW48">
        <f t="shared" si="26"/>
        <v>1</v>
      </c>
      <c r="BX48">
        <f t="shared" si="26"/>
        <v>1</v>
      </c>
      <c r="BY48">
        <f t="shared" si="26"/>
        <v>1</v>
      </c>
      <c r="BZ48">
        <f t="shared" si="26"/>
        <v>1</v>
      </c>
      <c r="CA48">
        <f t="shared" si="26"/>
        <v>1</v>
      </c>
      <c r="CB48">
        <f t="shared" si="26"/>
        <v>1</v>
      </c>
      <c r="CC48">
        <f t="shared" si="26"/>
        <v>1</v>
      </c>
      <c r="CD48">
        <f t="shared" si="26"/>
        <v>1</v>
      </c>
      <c r="CE48">
        <f t="shared" ref="CE48:CZ51" si="27">IF(AND(CE$3&gt;= $N48, CE$3&lt;$O48), 1, 0)</f>
        <v>1</v>
      </c>
      <c r="CF48">
        <f t="shared" si="27"/>
        <v>1</v>
      </c>
      <c r="CG48">
        <f t="shared" si="27"/>
        <v>1</v>
      </c>
      <c r="CH48">
        <f t="shared" si="27"/>
        <v>1</v>
      </c>
      <c r="CI48">
        <f t="shared" si="27"/>
        <v>1</v>
      </c>
      <c r="CJ48">
        <f t="shared" si="27"/>
        <v>1</v>
      </c>
      <c r="CK48">
        <f t="shared" si="27"/>
        <v>1</v>
      </c>
      <c r="CL48">
        <f t="shared" si="27"/>
        <v>1</v>
      </c>
      <c r="CM48">
        <f t="shared" si="27"/>
        <v>1</v>
      </c>
      <c r="CN48">
        <f t="shared" si="27"/>
        <v>1</v>
      </c>
      <c r="CO48">
        <f t="shared" si="27"/>
        <v>1</v>
      </c>
      <c r="CP48">
        <f t="shared" si="27"/>
        <v>1</v>
      </c>
      <c r="CQ48">
        <f t="shared" si="27"/>
        <v>1</v>
      </c>
      <c r="CR48">
        <f t="shared" si="27"/>
        <v>0</v>
      </c>
      <c r="CS48">
        <f t="shared" si="27"/>
        <v>0</v>
      </c>
      <c r="CT48">
        <f t="shared" si="27"/>
        <v>0</v>
      </c>
      <c r="CU48">
        <f t="shared" si="27"/>
        <v>0</v>
      </c>
      <c r="CV48">
        <f t="shared" si="27"/>
        <v>0</v>
      </c>
      <c r="CW48">
        <f t="shared" si="27"/>
        <v>0</v>
      </c>
      <c r="CX48">
        <f t="shared" si="27"/>
        <v>0</v>
      </c>
      <c r="CY48">
        <f t="shared" si="27"/>
        <v>0</v>
      </c>
      <c r="CZ48">
        <f t="shared" si="27"/>
        <v>0</v>
      </c>
    </row>
    <row r="49" spans="1:104" ht="15" customHeight="1" x14ac:dyDescent="0.2">
      <c r="A49" s="21">
        <f t="shared" si="8"/>
        <v>42</v>
      </c>
      <c r="B49" s="15" t="s">
        <v>18</v>
      </c>
      <c r="C49" s="31" t="s">
        <v>118</v>
      </c>
      <c r="D49" t="s">
        <v>38</v>
      </c>
      <c r="E49" s="2" t="s">
        <v>199</v>
      </c>
      <c r="F49" s="2" t="s">
        <v>118</v>
      </c>
      <c r="G49" s="2" t="s">
        <v>118</v>
      </c>
      <c r="H49" s="2"/>
      <c r="I49" t="s">
        <v>25</v>
      </c>
      <c r="J49" t="s">
        <v>26</v>
      </c>
      <c r="N49" s="35">
        <v>45614</v>
      </c>
      <c r="O49" s="35">
        <v>45683</v>
      </c>
      <c r="Q49" s="3">
        <f t="shared" si="4"/>
        <v>69</v>
      </c>
      <c r="S49">
        <f t="shared" si="13"/>
        <v>0</v>
      </c>
      <c r="T49">
        <f t="shared" ref="T49:CE52" si="28">IF(AND(T$3&gt;= $N49, T$3&lt;$O49), 1, 0)</f>
        <v>0</v>
      </c>
      <c r="U49">
        <f t="shared" si="28"/>
        <v>0</v>
      </c>
      <c r="V49">
        <f t="shared" si="28"/>
        <v>0</v>
      </c>
      <c r="W49">
        <f t="shared" si="28"/>
        <v>0</v>
      </c>
      <c r="X49">
        <f t="shared" si="28"/>
        <v>0</v>
      </c>
      <c r="Y49">
        <f t="shared" si="28"/>
        <v>0</v>
      </c>
      <c r="Z49">
        <f t="shared" si="28"/>
        <v>0</v>
      </c>
      <c r="AA49">
        <f t="shared" si="28"/>
        <v>1</v>
      </c>
      <c r="AB49">
        <f t="shared" si="28"/>
        <v>1</v>
      </c>
      <c r="AC49">
        <f t="shared" si="28"/>
        <v>1</v>
      </c>
      <c r="AD49">
        <f t="shared" si="28"/>
        <v>1</v>
      </c>
      <c r="AE49">
        <f t="shared" si="28"/>
        <v>1</v>
      </c>
      <c r="AF49">
        <f t="shared" si="28"/>
        <v>1</v>
      </c>
      <c r="AG49">
        <f t="shared" si="28"/>
        <v>1</v>
      </c>
      <c r="AH49">
        <f t="shared" si="28"/>
        <v>1</v>
      </c>
      <c r="AI49">
        <f t="shared" si="28"/>
        <v>1</v>
      </c>
      <c r="AJ49">
        <f t="shared" si="28"/>
        <v>1</v>
      </c>
      <c r="AK49">
        <f t="shared" si="28"/>
        <v>1</v>
      </c>
      <c r="AL49">
        <f t="shared" si="28"/>
        <v>1</v>
      </c>
      <c r="AM49">
        <f t="shared" si="28"/>
        <v>1</v>
      </c>
      <c r="AN49">
        <f t="shared" si="28"/>
        <v>1</v>
      </c>
      <c r="AO49">
        <f t="shared" si="28"/>
        <v>1</v>
      </c>
      <c r="AP49">
        <f t="shared" si="28"/>
        <v>1</v>
      </c>
      <c r="AQ49">
        <f t="shared" si="28"/>
        <v>1</v>
      </c>
      <c r="AR49">
        <f t="shared" si="28"/>
        <v>1</v>
      </c>
      <c r="AS49">
        <f t="shared" si="28"/>
        <v>1</v>
      </c>
      <c r="AT49">
        <f t="shared" si="28"/>
        <v>1</v>
      </c>
      <c r="AU49">
        <f t="shared" si="28"/>
        <v>1</v>
      </c>
      <c r="AV49">
        <f t="shared" si="28"/>
        <v>1</v>
      </c>
      <c r="AW49">
        <f t="shared" si="28"/>
        <v>1</v>
      </c>
      <c r="AX49">
        <f t="shared" si="28"/>
        <v>1</v>
      </c>
      <c r="AY49">
        <f t="shared" si="28"/>
        <v>1</v>
      </c>
      <c r="AZ49">
        <f t="shared" si="28"/>
        <v>1</v>
      </c>
      <c r="BA49">
        <f t="shared" si="28"/>
        <v>1</v>
      </c>
      <c r="BB49">
        <f t="shared" si="28"/>
        <v>1</v>
      </c>
      <c r="BC49">
        <f t="shared" si="28"/>
        <v>1</v>
      </c>
      <c r="BD49">
        <f t="shared" si="28"/>
        <v>1</v>
      </c>
      <c r="BE49">
        <f t="shared" si="28"/>
        <v>1</v>
      </c>
      <c r="BF49">
        <f t="shared" si="28"/>
        <v>1</v>
      </c>
      <c r="BG49">
        <f t="shared" si="28"/>
        <v>1</v>
      </c>
      <c r="BH49">
        <f t="shared" si="28"/>
        <v>1</v>
      </c>
      <c r="BI49">
        <f t="shared" si="28"/>
        <v>1</v>
      </c>
      <c r="BJ49">
        <f t="shared" si="28"/>
        <v>1</v>
      </c>
      <c r="BK49">
        <f t="shared" si="28"/>
        <v>1</v>
      </c>
      <c r="BL49">
        <f t="shared" si="28"/>
        <v>1</v>
      </c>
      <c r="BM49">
        <f t="shared" si="28"/>
        <v>1</v>
      </c>
      <c r="BN49">
        <f t="shared" si="28"/>
        <v>1</v>
      </c>
      <c r="BO49">
        <f t="shared" si="28"/>
        <v>1</v>
      </c>
      <c r="BP49">
        <f t="shared" si="28"/>
        <v>1</v>
      </c>
      <c r="BQ49">
        <f t="shared" si="28"/>
        <v>1</v>
      </c>
      <c r="BR49">
        <f t="shared" si="28"/>
        <v>1</v>
      </c>
      <c r="BS49">
        <f t="shared" si="28"/>
        <v>1</v>
      </c>
      <c r="BT49">
        <f t="shared" si="28"/>
        <v>1</v>
      </c>
      <c r="BU49">
        <f t="shared" si="28"/>
        <v>1</v>
      </c>
      <c r="BV49">
        <f t="shared" si="28"/>
        <v>1</v>
      </c>
      <c r="BW49">
        <f t="shared" si="28"/>
        <v>1</v>
      </c>
      <c r="BX49">
        <f t="shared" si="28"/>
        <v>1</v>
      </c>
      <c r="BY49">
        <f t="shared" si="28"/>
        <v>1</v>
      </c>
      <c r="BZ49">
        <f t="shared" si="28"/>
        <v>1</v>
      </c>
      <c r="CA49">
        <f t="shared" si="28"/>
        <v>1</v>
      </c>
      <c r="CB49">
        <f t="shared" si="28"/>
        <v>1</v>
      </c>
      <c r="CC49">
        <f t="shared" si="28"/>
        <v>1</v>
      </c>
      <c r="CD49">
        <f t="shared" si="28"/>
        <v>1</v>
      </c>
      <c r="CE49">
        <f t="shared" si="28"/>
        <v>1</v>
      </c>
      <c r="CF49">
        <f t="shared" si="27"/>
        <v>1</v>
      </c>
      <c r="CG49">
        <f t="shared" si="27"/>
        <v>1</v>
      </c>
      <c r="CH49">
        <f t="shared" si="27"/>
        <v>1</v>
      </c>
      <c r="CI49">
        <f t="shared" si="27"/>
        <v>1</v>
      </c>
      <c r="CJ49">
        <f t="shared" si="27"/>
        <v>1</v>
      </c>
      <c r="CK49">
        <f t="shared" si="27"/>
        <v>1</v>
      </c>
      <c r="CL49">
        <f t="shared" si="27"/>
        <v>1</v>
      </c>
      <c r="CM49">
        <f t="shared" si="27"/>
        <v>1</v>
      </c>
      <c r="CN49">
        <f t="shared" si="27"/>
        <v>1</v>
      </c>
      <c r="CO49">
        <f t="shared" si="27"/>
        <v>1</v>
      </c>
      <c r="CP49">
        <f t="shared" si="27"/>
        <v>1</v>
      </c>
      <c r="CQ49">
        <f t="shared" si="27"/>
        <v>1</v>
      </c>
      <c r="CR49">
        <f t="shared" si="27"/>
        <v>0</v>
      </c>
      <c r="CS49">
        <f t="shared" si="27"/>
        <v>0</v>
      </c>
      <c r="CT49">
        <f t="shared" si="27"/>
        <v>0</v>
      </c>
      <c r="CU49">
        <f t="shared" si="27"/>
        <v>0</v>
      </c>
      <c r="CV49">
        <f t="shared" si="27"/>
        <v>0</v>
      </c>
      <c r="CW49">
        <f t="shared" si="27"/>
        <v>0</v>
      </c>
      <c r="CX49">
        <f t="shared" si="27"/>
        <v>0</v>
      </c>
      <c r="CY49">
        <f t="shared" si="27"/>
        <v>0</v>
      </c>
      <c r="CZ49">
        <f t="shared" si="27"/>
        <v>0</v>
      </c>
    </row>
    <row r="50" spans="1:104" ht="15" customHeight="1" x14ac:dyDescent="0.2">
      <c r="A50" s="21">
        <f t="shared" si="8"/>
        <v>43</v>
      </c>
      <c r="B50" s="15" t="s">
        <v>18</v>
      </c>
      <c r="C50" s="31" t="s">
        <v>118</v>
      </c>
      <c r="D50" t="s">
        <v>38</v>
      </c>
      <c r="E50" s="2" t="s">
        <v>199</v>
      </c>
      <c r="F50" s="2" t="s">
        <v>118</v>
      </c>
      <c r="G50" s="2" t="s">
        <v>118</v>
      </c>
      <c r="H50" s="2"/>
      <c r="I50" t="s">
        <v>25</v>
      </c>
      <c r="J50" t="s">
        <v>26</v>
      </c>
      <c r="N50" s="35">
        <v>45621</v>
      </c>
      <c r="O50" s="35">
        <v>45683</v>
      </c>
      <c r="Q50" s="3">
        <f t="shared" si="4"/>
        <v>62</v>
      </c>
      <c r="S50">
        <f t="shared" si="13"/>
        <v>0</v>
      </c>
      <c r="T50">
        <f t="shared" si="28"/>
        <v>0</v>
      </c>
      <c r="U50">
        <f t="shared" si="28"/>
        <v>0</v>
      </c>
      <c r="V50">
        <f t="shared" si="28"/>
        <v>0</v>
      </c>
      <c r="W50">
        <f t="shared" si="28"/>
        <v>0</v>
      </c>
      <c r="X50">
        <f t="shared" si="28"/>
        <v>0</v>
      </c>
      <c r="Y50">
        <f t="shared" si="28"/>
        <v>0</v>
      </c>
      <c r="Z50">
        <f t="shared" si="28"/>
        <v>0</v>
      </c>
      <c r="AA50">
        <f t="shared" si="28"/>
        <v>0</v>
      </c>
      <c r="AB50">
        <f t="shared" si="28"/>
        <v>0</v>
      </c>
      <c r="AC50">
        <f t="shared" si="28"/>
        <v>0</v>
      </c>
      <c r="AD50">
        <f t="shared" si="28"/>
        <v>0</v>
      </c>
      <c r="AE50">
        <f t="shared" si="28"/>
        <v>0</v>
      </c>
      <c r="AF50">
        <f t="shared" si="28"/>
        <v>0</v>
      </c>
      <c r="AG50">
        <f t="shared" si="28"/>
        <v>0</v>
      </c>
      <c r="AH50">
        <f t="shared" si="28"/>
        <v>1</v>
      </c>
      <c r="AI50">
        <f t="shared" si="28"/>
        <v>1</v>
      </c>
      <c r="AJ50">
        <f t="shared" si="28"/>
        <v>1</v>
      </c>
      <c r="AK50">
        <f t="shared" si="28"/>
        <v>1</v>
      </c>
      <c r="AL50">
        <f t="shared" si="28"/>
        <v>1</v>
      </c>
      <c r="AM50">
        <f t="shared" si="28"/>
        <v>1</v>
      </c>
      <c r="AN50">
        <f t="shared" si="28"/>
        <v>1</v>
      </c>
      <c r="AO50">
        <f t="shared" si="28"/>
        <v>1</v>
      </c>
      <c r="AP50">
        <f t="shared" si="28"/>
        <v>1</v>
      </c>
      <c r="AQ50">
        <f t="shared" si="28"/>
        <v>1</v>
      </c>
      <c r="AR50">
        <f t="shared" si="28"/>
        <v>1</v>
      </c>
      <c r="AS50">
        <f t="shared" si="28"/>
        <v>1</v>
      </c>
      <c r="AT50">
        <f t="shared" si="28"/>
        <v>1</v>
      </c>
      <c r="AU50">
        <f t="shared" si="28"/>
        <v>1</v>
      </c>
      <c r="AV50">
        <f t="shared" si="28"/>
        <v>1</v>
      </c>
      <c r="AW50">
        <f t="shared" si="28"/>
        <v>1</v>
      </c>
      <c r="AX50">
        <f t="shared" si="28"/>
        <v>1</v>
      </c>
      <c r="AY50">
        <f t="shared" si="28"/>
        <v>1</v>
      </c>
      <c r="AZ50">
        <f t="shared" si="28"/>
        <v>1</v>
      </c>
      <c r="BA50">
        <f t="shared" si="28"/>
        <v>1</v>
      </c>
      <c r="BB50">
        <f t="shared" si="28"/>
        <v>1</v>
      </c>
      <c r="BC50">
        <f t="shared" si="28"/>
        <v>1</v>
      </c>
      <c r="BD50">
        <f t="shared" si="28"/>
        <v>1</v>
      </c>
      <c r="BE50">
        <f t="shared" si="28"/>
        <v>1</v>
      </c>
      <c r="BF50">
        <f t="shared" si="28"/>
        <v>1</v>
      </c>
      <c r="BG50">
        <f t="shared" si="28"/>
        <v>1</v>
      </c>
      <c r="BH50">
        <f t="shared" si="28"/>
        <v>1</v>
      </c>
      <c r="BI50">
        <f t="shared" si="28"/>
        <v>1</v>
      </c>
      <c r="BJ50">
        <f t="shared" si="28"/>
        <v>1</v>
      </c>
      <c r="BK50">
        <f t="shared" si="28"/>
        <v>1</v>
      </c>
      <c r="BL50">
        <f t="shared" si="28"/>
        <v>1</v>
      </c>
      <c r="BM50">
        <f t="shared" si="28"/>
        <v>1</v>
      </c>
      <c r="BN50">
        <f t="shared" si="28"/>
        <v>1</v>
      </c>
      <c r="BO50">
        <f t="shared" si="28"/>
        <v>1</v>
      </c>
      <c r="BP50">
        <f t="shared" si="28"/>
        <v>1</v>
      </c>
      <c r="BQ50">
        <f t="shared" si="28"/>
        <v>1</v>
      </c>
      <c r="BR50">
        <f t="shared" si="28"/>
        <v>1</v>
      </c>
      <c r="BS50">
        <f t="shared" si="28"/>
        <v>1</v>
      </c>
      <c r="BT50">
        <f t="shared" si="28"/>
        <v>1</v>
      </c>
      <c r="BU50">
        <f t="shared" si="28"/>
        <v>1</v>
      </c>
      <c r="BV50">
        <f t="shared" si="28"/>
        <v>1</v>
      </c>
      <c r="BW50">
        <f t="shared" si="28"/>
        <v>1</v>
      </c>
      <c r="BX50">
        <f t="shared" si="28"/>
        <v>1</v>
      </c>
      <c r="BY50">
        <f t="shared" si="28"/>
        <v>1</v>
      </c>
      <c r="BZ50">
        <f t="shared" si="28"/>
        <v>1</v>
      </c>
      <c r="CA50">
        <f t="shared" si="28"/>
        <v>1</v>
      </c>
      <c r="CB50">
        <f t="shared" si="28"/>
        <v>1</v>
      </c>
      <c r="CC50">
        <f t="shared" si="28"/>
        <v>1</v>
      </c>
      <c r="CD50">
        <f t="shared" si="28"/>
        <v>1</v>
      </c>
      <c r="CE50">
        <f t="shared" si="28"/>
        <v>1</v>
      </c>
      <c r="CF50">
        <f t="shared" si="27"/>
        <v>1</v>
      </c>
      <c r="CG50">
        <f t="shared" si="27"/>
        <v>1</v>
      </c>
      <c r="CH50">
        <f t="shared" si="27"/>
        <v>1</v>
      </c>
      <c r="CI50">
        <f t="shared" si="27"/>
        <v>1</v>
      </c>
      <c r="CJ50">
        <f t="shared" si="27"/>
        <v>1</v>
      </c>
      <c r="CK50">
        <f t="shared" si="27"/>
        <v>1</v>
      </c>
      <c r="CL50">
        <f t="shared" si="27"/>
        <v>1</v>
      </c>
      <c r="CM50">
        <f t="shared" si="27"/>
        <v>1</v>
      </c>
      <c r="CN50">
        <f t="shared" si="27"/>
        <v>1</v>
      </c>
      <c r="CO50">
        <f t="shared" si="27"/>
        <v>1</v>
      </c>
      <c r="CP50">
        <f t="shared" si="27"/>
        <v>1</v>
      </c>
      <c r="CQ50">
        <f t="shared" si="27"/>
        <v>1</v>
      </c>
      <c r="CR50">
        <f t="shared" si="27"/>
        <v>0</v>
      </c>
      <c r="CS50">
        <f t="shared" si="27"/>
        <v>0</v>
      </c>
      <c r="CT50">
        <f t="shared" si="27"/>
        <v>0</v>
      </c>
      <c r="CU50">
        <f t="shared" si="27"/>
        <v>0</v>
      </c>
      <c r="CV50">
        <f t="shared" si="27"/>
        <v>0</v>
      </c>
      <c r="CW50">
        <f t="shared" si="27"/>
        <v>0</v>
      </c>
      <c r="CX50">
        <f t="shared" si="27"/>
        <v>0</v>
      </c>
      <c r="CY50">
        <f t="shared" si="27"/>
        <v>0</v>
      </c>
      <c r="CZ50">
        <f t="shared" si="27"/>
        <v>0</v>
      </c>
    </row>
    <row r="51" spans="1:104" ht="15" customHeight="1" x14ac:dyDescent="0.2">
      <c r="A51" s="21">
        <f t="shared" si="8"/>
        <v>44</v>
      </c>
      <c r="B51" s="15" t="s">
        <v>18</v>
      </c>
      <c r="C51" s="31" t="s">
        <v>118</v>
      </c>
      <c r="D51" t="s">
        <v>38</v>
      </c>
      <c r="E51" s="2" t="s">
        <v>200</v>
      </c>
      <c r="F51" s="2" t="s">
        <v>118</v>
      </c>
      <c r="G51" s="2" t="s">
        <v>118</v>
      </c>
      <c r="H51" t="s">
        <v>24</v>
      </c>
      <c r="I51" t="s">
        <v>25</v>
      </c>
      <c r="J51" t="s">
        <v>26</v>
      </c>
      <c r="N51" s="35">
        <v>45621</v>
      </c>
      <c r="O51" s="35">
        <v>45683</v>
      </c>
      <c r="Q51" s="3">
        <f t="shared" si="4"/>
        <v>62</v>
      </c>
      <c r="S51">
        <f t="shared" si="13"/>
        <v>0</v>
      </c>
      <c r="T51">
        <f t="shared" si="28"/>
        <v>0</v>
      </c>
      <c r="U51">
        <f t="shared" si="28"/>
        <v>0</v>
      </c>
      <c r="V51">
        <f t="shared" si="28"/>
        <v>0</v>
      </c>
      <c r="W51">
        <f t="shared" si="28"/>
        <v>0</v>
      </c>
      <c r="X51">
        <f t="shared" si="28"/>
        <v>0</v>
      </c>
      <c r="Y51">
        <f t="shared" si="28"/>
        <v>0</v>
      </c>
      <c r="Z51">
        <f t="shared" si="28"/>
        <v>0</v>
      </c>
      <c r="AA51">
        <f t="shared" si="28"/>
        <v>0</v>
      </c>
      <c r="AB51">
        <f t="shared" si="28"/>
        <v>0</v>
      </c>
      <c r="AC51">
        <f t="shared" si="28"/>
        <v>0</v>
      </c>
      <c r="AD51">
        <f t="shared" si="28"/>
        <v>0</v>
      </c>
      <c r="AE51">
        <f t="shared" si="28"/>
        <v>0</v>
      </c>
      <c r="AF51">
        <f t="shared" si="28"/>
        <v>0</v>
      </c>
      <c r="AG51">
        <f t="shared" si="28"/>
        <v>0</v>
      </c>
      <c r="AH51">
        <f t="shared" si="28"/>
        <v>1</v>
      </c>
      <c r="AI51">
        <f t="shared" si="28"/>
        <v>1</v>
      </c>
      <c r="AJ51">
        <f t="shared" si="28"/>
        <v>1</v>
      </c>
      <c r="AK51">
        <f t="shared" si="28"/>
        <v>1</v>
      </c>
      <c r="AL51">
        <f t="shared" si="28"/>
        <v>1</v>
      </c>
      <c r="AM51">
        <f t="shared" si="28"/>
        <v>1</v>
      </c>
      <c r="AN51">
        <f t="shared" si="28"/>
        <v>1</v>
      </c>
      <c r="AO51">
        <f t="shared" si="28"/>
        <v>1</v>
      </c>
      <c r="AP51">
        <f t="shared" si="28"/>
        <v>1</v>
      </c>
      <c r="AQ51">
        <f t="shared" si="28"/>
        <v>1</v>
      </c>
      <c r="AR51">
        <f t="shared" si="28"/>
        <v>1</v>
      </c>
      <c r="AS51">
        <f t="shared" si="28"/>
        <v>1</v>
      </c>
      <c r="AT51">
        <f t="shared" si="28"/>
        <v>1</v>
      </c>
      <c r="AU51">
        <f t="shared" si="28"/>
        <v>1</v>
      </c>
      <c r="AV51">
        <f t="shared" si="28"/>
        <v>1</v>
      </c>
      <c r="AW51">
        <f t="shared" si="28"/>
        <v>1</v>
      </c>
      <c r="AX51">
        <f t="shared" si="28"/>
        <v>1</v>
      </c>
      <c r="AY51">
        <f t="shared" si="28"/>
        <v>1</v>
      </c>
      <c r="AZ51">
        <f t="shared" si="28"/>
        <v>1</v>
      </c>
      <c r="BA51">
        <f t="shared" si="28"/>
        <v>1</v>
      </c>
      <c r="BB51">
        <f t="shared" si="28"/>
        <v>1</v>
      </c>
      <c r="BC51">
        <f t="shared" si="28"/>
        <v>1</v>
      </c>
      <c r="BD51">
        <f t="shared" si="28"/>
        <v>1</v>
      </c>
      <c r="BE51">
        <f t="shared" si="28"/>
        <v>1</v>
      </c>
      <c r="BF51">
        <f t="shared" si="28"/>
        <v>1</v>
      </c>
      <c r="BG51">
        <f t="shared" si="28"/>
        <v>1</v>
      </c>
      <c r="BH51">
        <f t="shared" si="28"/>
        <v>1</v>
      </c>
      <c r="BI51">
        <f t="shared" si="28"/>
        <v>1</v>
      </c>
      <c r="BJ51">
        <f t="shared" si="28"/>
        <v>1</v>
      </c>
      <c r="BK51">
        <f t="shared" si="28"/>
        <v>1</v>
      </c>
      <c r="BL51">
        <f t="shared" si="28"/>
        <v>1</v>
      </c>
      <c r="BM51">
        <f t="shared" si="28"/>
        <v>1</v>
      </c>
      <c r="BN51">
        <f t="shared" si="28"/>
        <v>1</v>
      </c>
      <c r="BO51">
        <f t="shared" si="28"/>
        <v>1</v>
      </c>
      <c r="BP51">
        <f t="shared" si="28"/>
        <v>1</v>
      </c>
      <c r="BQ51">
        <f t="shared" si="28"/>
        <v>1</v>
      </c>
      <c r="BR51">
        <f t="shared" si="28"/>
        <v>1</v>
      </c>
      <c r="BS51">
        <f t="shared" si="28"/>
        <v>1</v>
      </c>
      <c r="BT51">
        <f t="shared" si="28"/>
        <v>1</v>
      </c>
      <c r="BU51">
        <f t="shared" si="28"/>
        <v>1</v>
      </c>
      <c r="BV51">
        <f t="shared" si="28"/>
        <v>1</v>
      </c>
      <c r="BW51">
        <f t="shared" si="28"/>
        <v>1</v>
      </c>
      <c r="BX51">
        <f t="shared" si="28"/>
        <v>1</v>
      </c>
      <c r="BY51">
        <f t="shared" si="28"/>
        <v>1</v>
      </c>
      <c r="BZ51">
        <f t="shared" si="28"/>
        <v>1</v>
      </c>
      <c r="CA51">
        <f t="shared" si="28"/>
        <v>1</v>
      </c>
      <c r="CB51">
        <f t="shared" si="28"/>
        <v>1</v>
      </c>
      <c r="CC51">
        <f t="shared" si="28"/>
        <v>1</v>
      </c>
      <c r="CD51">
        <f t="shared" si="28"/>
        <v>1</v>
      </c>
      <c r="CE51">
        <f t="shared" si="28"/>
        <v>1</v>
      </c>
      <c r="CF51">
        <f t="shared" si="27"/>
        <v>1</v>
      </c>
      <c r="CG51">
        <f t="shared" si="27"/>
        <v>1</v>
      </c>
      <c r="CH51">
        <f t="shared" si="27"/>
        <v>1</v>
      </c>
      <c r="CI51">
        <f t="shared" si="27"/>
        <v>1</v>
      </c>
      <c r="CJ51">
        <f t="shared" si="27"/>
        <v>1</v>
      </c>
      <c r="CK51">
        <f t="shared" si="27"/>
        <v>1</v>
      </c>
      <c r="CL51">
        <f t="shared" si="27"/>
        <v>1</v>
      </c>
      <c r="CM51">
        <f t="shared" si="27"/>
        <v>1</v>
      </c>
      <c r="CN51">
        <f t="shared" si="27"/>
        <v>1</v>
      </c>
      <c r="CO51">
        <f t="shared" si="27"/>
        <v>1</v>
      </c>
      <c r="CP51">
        <f t="shared" si="27"/>
        <v>1</v>
      </c>
      <c r="CQ51">
        <f t="shared" si="27"/>
        <v>1</v>
      </c>
      <c r="CR51">
        <f t="shared" si="27"/>
        <v>0</v>
      </c>
      <c r="CS51">
        <f t="shared" si="27"/>
        <v>0</v>
      </c>
      <c r="CT51">
        <f t="shared" si="27"/>
        <v>0</v>
      </c>
      <c r="CU51">
        <f t="shared" si="27"/>
        <v>0</v>
      </c>
      <c r="CV51">
        <f t="shared" si="27"/>
        <v>0</v>
      </c>
      <c r="CW51">
        <f t="shared" si="27"/>
        <v>0</v>
      </c>
      <c r="CX51">
        <f t="shared" si="27"/>
        <v>0</v>
      </c>
      <c r="CY51">
        <f t="shared" si="27"/>
        <v>0</v>
      </c>
      <c r="CZ51">
        <f t="shared" si="27"/>
        <v>0</v>
      </c>
    </row>
    <row r="52" spans="1:104" ht="15" customHeight="1" x14ac:dyDescent="0.2">
      <c r="A52" s="21">
        <f t="shared" si="8"/>
        <v>45</v>
      </c>
      <c r="B52" s="15" t="s">
        <v>18</v>
      </c>
      <c r="C52" s="31" t="s">
        <v>118</v>
      </c>
      <c r="D52" t="s">
        <v>38</v>
      </c>
      <c r="E52" s="2" t="s">
        <v>201</v>
      </c>
      <c r="F52" s="2" t="s">
        <v>118</v>
      </c>
      <c r="G52" s="2" t="s">
        <v>118</v>
      </c>
      <c r="H52" t="s">
        <v>24</v>
      </c>
      <c r="I52" t="s">
        <v>25</v>
      </c>
      <c r="J52" t="s">
        <v>26</v>
      </c>
      <c r="N52" s="35">
        <v>45621</v>
      </c>
      <c r="O52" s="35">
        <v>45683</v>
      </c>
      <c r="Q52" s="3">
        <f t="shared" si="4"/>
        <v>62</v>
      </c>
      <c r="S52">
        <f t="shared" si="13"/>
        <v>0</v>
      </c>
      <c r="T52">
        <f t="shared" si="28"/>
        <v>0</v>
      </c>
      <c r="U52">
        <f t="shared" si="28"/>
        <v>0</v>
      </c>
      <c r="V52">
        <f t="shared" si="28"/>
        <v>0</v>
      </c>
      <c r="W52">
        <f t="shared" si="28"/>
        <v>0</v>
      </c>
      <c r="X52">
        <f t="shared" si="28"/>
        <v>0</v>
      </c>
      <c r="Y52">
        <f t="shared" si="28"/>
        <v>0</v>
      </c>
      <c r="Z52">
        <f t="shared" si="28"/>
        <v>0</v>
      </c>
      <c r="AA52">
        <f t="shared" si="28"/>
        <v>0</v>
      </c>
      <c r="AB52">
        <f t="shared" si="28"/>
        <v>0</v>
      </c>
      <c r="AC52">
        <f t="shared" si="28"/>
        <v>0</v>
      </c>
      <c r="AD52">
        <f t="shared" si="28"/>
        <v>0</v>
      </c>
      <c r="AE52">
        <f t="shared" si="28"/>
        <v>0</v>
      </c>
      <c r="AF52">
        <f t="shared" si="28"/>
        <v>0</v>
      </c>
      <c r="AG52">
        <f t="shared" si="28"/>
        <v>0</v>
      </c>
      <c r="AH52">
        <f t="shared" si="28"/>
        <v>1</v>
      </c>
      <c r="AI52">
        <f t="shared" si="28"/>
        <v>1</v>
      </c>
      <c r="AJ52">
        <f t="shared" si="28"/>
        <v>1</v>
      </c>
      <c r="AK52">
        <f t="shared" si="28"/>
        <v>1</v>
      </c>
      <c r="AL52">
        <f t="shared" si="28"/>
        <v>1</v>
      </c>
      <c r="AM52">
        <f t="shared" si="28"/>
        <v>1</v>
      </c>
      <c r="AN52">
        <f t="shared" si="28"/>
        <v>1</v>
      </c>
      <c r="AO52">
        <f t="shared" si="28"/>
        <v>1</v>
      </c>
      <c r="AP52">
        <f t="shared" si="28"/>
        <v>1</v>
      </c>
      <c r="AQ52">
        <f t="shared" si="28"/>
        <v>1</v>
      </c>
      <c r="AR52">
        <f t="shared" si="28"/>
        <v>1</v>
      </c>
      <c r="AS52">
        <f t="shared" si="28"/>
        <v>1</v>
      </c>
      <c r="AT52">
        <f t="shared" si="28"/>
        <v>1</v>
      </c>
      <c r="AU52">
        <f t="shared" si="28"/>
        <v>1</v>
      </c>
      <c r="AV52">
        <f t="shared" si="28"/>
        <v>1</v>
      </c>
      <c r="AW52">
        <f t="shared" si="28"/>
        <v>1</v>
      </c>
      <c r="AX52">
        <f t="shared" si="28"/>
        <v>1</v>
      </c>
      <c r="AY52">
        <f t="shared" si="28"/>
        <v>1</v>
      </c>
      <c r="AZ52">
        <f t="shared" si="28"/>
        <v>1</v>
      </c>
      <c r="BA52">
        <f t="shared" si="28"/>
        <v>1</v>
      </c>
      <c r="BB52">
        <f t="shared" si="28"/>
        <v>1</v>
      </c>
      <c r="BC52">
        <f t="shared" si="28"/>
        <v>1</v>
      </c>
      <c r="BD52">
        <f t="shared" si="28"/>
        <v>1</v>
      </c>
      <c r="BE52">
        <f t="shared" si="28"/>
        <v>1</v>
      </c>
      <c r="BF52">
        <f t="shared" si="28"/>
        <v>1</v>
      </c>
      <c r="BG52">
        <f t="shared" si="28"/>
        <v>1</v>
      </c>
      <c r="BH52">
        <f t="shared" si="28"/>
        <v>1</v>
      </c>
      <c r="BI52">
        <f t="shared" si="28"/>
        <v>1</v>
      </c>
      <c r="BJ52">
        <f t="shared" si="28"/>
        <v>1</v>
      </c>
      <c r="BK52">
        <f t="shared" si="28"/>
        <v>1</v>
      </c>
      <c r="BL52">
        <f t="shared" si="28"/>
        <v>1</v>
      </c>
      <c r="BM52">
        <f t="shared" si="28"/>
        <v>1</v>
      </c>
      <c r="BN52">
        <f t="shared" si="28"/>
        <v>1</v>
      </c>
      <c r="BO52">
        <f t="shared" si="28"/>
        <v>1</v>
      </c>
      <c r="BP52">
        <f t="shared" si="28"/>
        <v>1</v>
      </c>
      <c r="BQ52">
        <f t="shared" si="28"/>
        <v>1</v>
      </c>
      <c r="BR52">
        <f t="shared" si="28"/>
        <v>1</v>
      </c>
      <c r="BS52">
        <f t="shared" si="28"/>
        <v>1</v>
      </c>
      <c r="BT52">
        <f t="shared" si="28"/>
        <v>1</v>
      </c>
      <c r="BU52">
        <f t="shared" si="28"/>
        <v>1</v>
      </c>
      <c r="BV52">
        <f t="shared" si="28"/>
        <v>1</v>
      </c>
      <c r="BW52">
        <f t="shared" si="28"/>
        <v>1</v>
      </c>
      <c r="BX52">
        <f t="shared" si="28"/>
        <v>1</v>
      </c>
      <c r="BY52">
        <f t="shared" si="28"/>
        <v>1</v>
      </c>
      <c r="BZ52">
        <f t="shared" si="28"/>
        <v>1</v>
      </c>
      <c r="CA52">
        <f t="shared" si="28"/>
        <v>1</v>
      </c>
      <c r="CB52">
        <f t="shared" si="28"/>
        <v>1</v>
      </c>
      <c r="CC52">
        <f t="shared" si="28"/>
        <v>1</v>
      </c>
      <c r="CD52">
        <f t="shared" si="28"/>
        <v>1</v>
      </c>
      <c r="CE52">
        <f t="shared" ref="CE52:CZ53" si="29">IF(AND(CE$3&gt;= $N52, CE$3&lt;$O52), 1, 0)</f>
        <v>1</v>
      </c>
      <c r="CF52">
        <f t="shared" si="29"/>
        <v>1</v>
      </c>
      <c r="CG52">
        <f t="shared" si="29"/>
        <v>1</v>
      </c>
      <c r="CH52">
        <f t="shared" si="29"/>
        <v>1</v>
      </c>
      <c r="CI52">
        <f t="shared" si="29"/>
        <v>1</v>
      </c>
      <c r="CJ52">
        <f t="shared" si="29"/>
        <v>1</v>
      </c>
      <c r="CK52">
        <f t="shared" si="29"/>
        <v>1</v>
      </c>
      <c r="CL52">
        <f t="shared" si="29"/>
        <v>1</v>
      </c>
      <c r="CM52">
        <f t="shared" si="29"/>
        <v>1</v>
      </c>
      <c r="CN52">
        <f t="shared" si="29"/>
        <v>1</v>
      </c>
      <c r="CO52">
        <f t="shared" si="29"/>
        <v>1</v>
      </c>
      <c r="CP52">
        <f t="shared" si="29"/>
        <v>1</v>
      </c>
      <c r="CQ52">
        <f t="shared" si="29"/>
        <v>1</v>
      </c>
      <c r="CR52">
        <f t="shared" si="29"/>
        <v>0</v>
      </c>
      <c r="CS52">
        <f t="shared" si="29"/>
        <v>0</v>
      </c>
      <c r="CT52">
        <f t="shared" si="29"/>
        <v>0</v>
      </c>
      <c r="CU52">
        <f t="shared" si="29"/>
        <v>0</v>
      </c>
      <c r="CV52">
        <f t="shared" si="29"/>
        <v>0</v>
      </c>
      <c r="CW52">
        <f t="shared" si="29"/>
        <v>0</v>
      </c>
      <c r="CX52">
        <f t="shared" si="29"/>
        <v>0</v>
      </c>
      <c r="CY52">
        <f t="shared" si="29"/>
        <v>0</v>
      </c>
      <c r="CZ52">
        <f t="shared" si="29"/>
        <v>0</v>
      </c>
    </row>
    <row r="53" spans="1:104" ht="15" customHeight="1" x14ac:dyDescent="0.2">
      <c r="A53" s="21">
        <f t="shared" si="8"/>
        <v>46</v>
      </c>
      <c r="B53" s="15" t="s">
        <v>18</v>
      </c>
      <c r="C53" s="29" t="s">
        <v>118</v>
      </c>
      <c r="D53" t="s">
        <v>38</v>
      </c>
      <c r="E53" s="2" t="s">
        <v>202</v>
      </c>
      <c r="F53" s="2" t="s">
        <v>118</v>
      </c>
      <c r="G53" s="2" t="s">
        <v>118</v>
      </c>
      <c r="H53" t="s">
        <v>24</v>
      </c>
      <c r="I53" t="s">
        <v>25</v>
      </c>
      <c r="J53" t="s">
        <v>26</v>
      </c>
      <c r="N53" s="35">
        <v>45621</v>
      </c>
      <c r="O53" s="35">
        <v>45683</v>
      </c>
      <c r="Q53" s="3">
        <f t="shared" si="4"/>
        <v>62</v>
      </c>
      <c r="S53">
        <f t="shared" si="13"/>
        <v>0</v>
      </c>
      <c r="T53">
        <f t="shared" ref="T53:CE53" si="30">IF(AND(T$3&gt;= $N53, T$3&lt;$O53), 1, 0)</f>
        <v>0</v>
      </c>
      <c r="U53">
        <f t="shared" si="30"/>
        <v>0</v>
      </c>
      <c r="V53">
        <f t="shared" si="30"/>
        <v>0</v>
      </c>
      <c r="W53">
        <f t="shared" si="30"/>
        <v>0</v>
      </c>
      <c r="X53">
        <f t="shared" si="30"/>
        <v>0</v>
      </c>
      <c r="Y53">
        <f t="shared" si="30"/>
        <v>0</v>
      </c>
      <c r="Z53">
        <f t="shared" si="30"/>
        <v>0</v>
      </c>
      <c r="AA53">
        <f t="shared" si="30"/>
        <v>0</v>
      </c>
      <c r="AB53">
        <f t="shared" si="30"/>
        <v>0</v>
      </c>
      <c r="AC53">
        <f t="shared" si="30"/>
        <v>0</v>
      </c>
      <c r="AD53">
        <f t="shared" si="30"/>
        <v>0</v>
      </c>
      <c r="AE53">
        <f t="shared" si="30"/>
        <v>0</v>
      </c>
      <c r="AF53">
        <f t="shared" si="30"/>
        <v>0</v>
      </c>
      <c r="AG53">
        <f t="shared" si="30"/>
        <v>0</v>
      </c>
      <c r="AH53">
        <f t="shared" si="30"/>
        <v>1</v>
      </c>
      <c r="AI53">
        <f t="shared" si="30"/>
        <v>1</v>
      </c>
      <c r="AJ53">
        <f t="shared" si="30"/>
        <v>1</v>
      </c>
      <c r="AK53">
        <f t="shared" si="30"/>
        <v>1</v>
      </c>
      <c r="AL53">
        <f t="shared" si="30"/>
        <v>1</v>
      </c>
      <c r="AM53">
        <f t="shared" si="30"/>
        <v>1</v>
      </c>
      <c r="AN53">
        <f t="shared" si="30"/>
        <v>1</v>
      </c>
      <c r="AO53">
        <f t="shared" si="30"/>
        <v>1</v>
      </c>
      <c r="AP53">
        <f t="shared" si="30"/>
        <v>1</v>
      </c>
      <c r="AQ53">
        <f t="shared" si="30"/>
        <v>1</v>
      </c>
      <c r="AR53">
        <f t="shared" si="30"/>
        <v>1</v>
      </c>
      <c r="AS53">
        <f t="shared" si="30"/>
        <v>1</v>
      </c>
      <c r="AT53">
        <f t="shared" si="30"/>
        <v>1</v>
      </c>
      <c r="AU53">
        <f t="shared" si="30"/>
        <v>1</v>
      </c>
      <c r="AV53">
        <f t="shared" si="30"/>
        <v>1</v>
      </c>
      <c r="AW53">
        <f t="shared" si="30"/>
        <v>1</v>
      </c>
      <c r="AX53">
        <f t="shared" si="30"/>
        <v>1</v>
      </c>
      <c r="AY53">
        <f t="shared" si="30"/>
        <v>1</v>
      </c>
      <c r="AZ53">
        <f t="shared" si="30"/>
        <v>1</v>
      </c>
      <c r="BA53">
        <f t="shared" si="30"/>
        <v>1</v>
      </c>
      <c r="BB53">
        <f t="shared" si="30"/>
        <v>1</v>
      </c>
      <c r="BC53">
        <f t="shared" si="30"/>
        <v>1</v>
      </c>
      <c r="BD53">
        <f t="shared" si="30"/>
        <v>1</v>
      </c>
      <c r="BE53">
        <f t="shared" si="30"/>
        <v>1</v>
      </c>
      <c r="BF53">
        <f t="shared" si="30"/>
        <v>1</v>
      </c>
      <c r="BG53">
        <f t="shared" si="30"/>
        <v>1</v>
      </c>
      <c r="BH53">
        <f t="shared" si="30"/>
        <v>1</v>
      </c>
      <c r="BI53">
        <f t="shared" si="30"/>
        <v>1</v>
      </c>
      <c r="BJ53">
        <f t="shared" si="30"/>
        <v>1</v>
      </c>
      <c r="BK53">
        <f t="shared" si="30"/>
        <v>1</v>
      </c>
      <c r="BL53">
        <f t="shared" si="30"/>
        <v>1</v>
      </c>
      <c r="BM53">
        <f t="shared" si="30"/>
        <v>1</v>
      </c>
      <c r="BN53">
        <f t="shared" si="30"/>
        <v>1</v>
      </c>
      <c r="BO53">
        <f t="shared" si="30"/>
        <v>1</v>
      </c>
      <c r="BP53">
        <f t="shared" si="30"/>
        <v>1</v>
      </c>
      <c r="BQ53">
        <f t="shared" si="30"/>
        <v>1</v>
      </c>
      <c r="BR53">
        <f t="shared" si="30"/>
        <v>1</v>
      </c>
      <c r="BS53">
        <f t="shared" si="30"/>
        <v>1</v>
      </c>
      <c r="BT53">
        <f t="shared" si="30"/>
        <v>1</v>
      </c>
      <c r="BU53">
        <f t="shared" si="30"/>
        <v>1</v>
      </c>
      <c r="BV53">
        <f t="shared" si="30"/>
        <v>1</v>
      </c>
      <c r="BW53">
        <f t="shared" si="30"/>
        <v>1</v>
      </c>
      <c r="BX53">
        <f t="shared" si="30"/>
        <v>1</v>
      </c>
      <c r="BY53">
        <f t="shared" si="30"/>
        <v>1</v>
      </c>
      <c r="BZ53">
        <f t="shared" si="30"/>
        <v>1</v>
      </c>
      <c r="CA53">
        <f t="shared" si="30"/>
        <v>1</v>
      </c>
      <c r="CB53">
        <f t="shared" si="30"/>
        <v>1</v>
      </c>
      <c r="CC53">
        <f t="shared" si="30"/>
        <v>1</v>
      </c>
      <c r="CD53">
        <f t="shared" si="30"/>
        <v>1</v>
      </c>
      <c r="CE53">
        <f t="shared" si="30"/>
        <v>1</v>
      </c>
      <c r="CF53">
        <f t="shared" si="29"/>
        <v>1</v>
      </c>
      <c r="CG53">
        <f t="shared" si="29"/>
        <v>1</v>
      </c>
      <c r="CH53">
        <f t="shared" si="29"/>
        <v>1</v>
      </c>
      <c r="CI53">
        <f t="shared" si="29"/>
        <v>1</v>
      </c>
      <c r="CJ53">
        <f t="shared" si="29"/>
        <v>1</v>
      </c>
      <c r="CK53">
        <f t="shared" si="29"/>
        <v>1</v>
      </c>
      <c r="CL53">
        <f t="shared" si="29"/>
        <v>1</v>
      </c>
      <c r="CM53">
        <f t="shared" si="29"/>
        <v>1</v>
      </c>
      <c r="CN53">
        <f t="shared" si="29"/>
        <v>1</v>
      </c>
      <c r="CO53">
        <f t="shared" si="29"/>
        <v>1</v>
      </c>
      <c r="CP53">
        <f t="shared" si="29"/>
        <v>1</v>
      </c>
      <c r="CQ53">
        <f t="shared" si="29"/>
        <v>1</v>
      </c>
      <c r="CR53">
        <f t="shared" si="29"/>
        <v>0</v>
      </c>
      <c r="CS53">
        <f t="shared" si="29"/>
        <v>0</v>
      </c>
      <c r="CT53">
        <f t="shared" si="29"/>
        <v>0</v>
      </c>
      <c r="CU53">
        <f t="shared" si="29"/>
        <v>0</v>
      </c>
      <c r="CV53">
        <f t="shared" si="29"/>
        <v>0</v>
      </c>
      <c r="CW53">
        <f t="shared" si="29"/>
        <v>0</v>
      </c>
      <c r="CX53">
        <f t="shared" si="29"/>
        <v>0</v>
      </c>
      <c r="CY53">
        <f t="shared" si="29"/>
        <v>0</v>
      </c>
      <c r="CZ53">
        <f t="shared" si="29"/>
        <v>0</v>
      </c>
    </row>
    <row r="55" spans="1:104" x14ac:dyDescent="0.2">
      <c r="C55" s="20"/>
    </row>
    <row r="56" spans="1:104" x14ac:dyDescent="0.2">
      <c r="C56" s="28"/>
    </row>
    <row r="60" spans="1:104" x14ac:dyDescent="0.2">
      <c r="A60" s="62" t="s">
        <v>204</v>
      </c>
      <c r="B60" s="63" t="s">
        <v>205</v>
      </c>
      <c r="C60" s="44" t="s">
        <v>206</v>
      </c>
    </row>
    <row r="61" spans="1:104" x14ac:dyDescent="0.2">
      <c r="A61" s="43" t="s">
        <v>20</v>
      </c>
      <c r="B61">
        <v>3</v>
      </c>
      <c r="C61" s="64">
        <f>SUMIFS($Q$4:$Q$53,$D$4:$D$53, A61)</f>
        <v>200</v>
      </c>
    </row>
    <row r="62" spans="1:104" x14ac:dyDescent="0.2">
      <c r="A62" s="59" t="s">
        <v>38</v>
      </c>
      <c r="B62">
        <v>28</v>
      </c>
      <c r="C62" s="64">
        <f>SUMIFS($Q$4:$Q$53,$D$4:$D$53, A62)</f>
        <v>1888</v>
      </c>
    </row>
    <row r="63" spans="1:104" x14ac:dyDescent="0.2">
      <c r="A63" s="59" t="s">
        <v>125</v>
      </c>
      <c r="B63">
        <v>10</v>
      </c>
      <c r="C63" s="64">
        <f t="shared" ref="C63:C65" si="31">SUMIFS($Q$4:$Q$53,$D$4:$D$53, A63)</f>
        <v>531</v>
      </c>
    </row>
    <row r="64" spans="1:104" x14ac:dyDescent="0.2">
      <c r="A64" s="59" t="s">
        <v>129</v>
      </c>
      <c r="B64">
        <v>3</v>
      </c>
      <c r="C64" s="64">
        <f t="shared" si="31"/>
        <v>176</v>
      </c>
    </row>
    <row r="65" spans="1:4" x14ac:dyDescent="0.2">
      <c r="A65" s="59" t="s">
        <v>120</v>
      </c>
      <c r="B65">
        <f>COUNTIF(D8:$D$54,$A$61)</f>
        <v>1</v>
      </c>
      <c r="C65" s="64">
        <f t="shared" si="31"/>
        <v>51</v>
      </c>
    </row>
    <row r="66" spans="1:4" ht="34" x14ac:dyDescent="0.2">
      <c r="A66" s="61" t="s">
        <v>182</v>
      </c>
      <c r="B66">
        <v>1</v>
      </c>
      <c r="C66" s="64">
        <f>SUMIFS($Q$4:$Q$53,$D$4:$D$53, A66)</f>
        <v>47</v>
      </c>
      <c r="D66" s="1" t="s">
        <v>208</v>
      </c>
    </row>
    <row r="67" spans="1:4" x14ac:dyDescent="0.2">
      <c r="A67" s="60" t="s">
        <v>203</v>
      </c>
      <c r="B67" s="42">
        <f>SUM(B61:B66)</f>
        <v>46</v>
      </c>
      <c r="C67" s="65">
        <f>SUM(C61:C66)</f>
        <v>2893</v>
      </c>
      <c r="D67" s="24">
        <f>C67/B67</f>
        <v>62.891304347826086</v>
      </c>
    </row>
  </sheetData>
  <sortState xmlns:xlrd2="http://schemas.microsoft.com/office/spreadsheetml/2017/richdata2" ref="A5:R53">
    <sortCondition ref="A5:A53"/>
  </sortState>
  <mergeCells count="6">
    <mergeCell ref="N1:O1"/>
    <mergeCell ref="A4:A5"/>
    <mergeCell ref="A7:A8"/>
    <mergeCell ref="A19:A20"/>
    <mergeCell ref="A22:A23"/>
    <mergeCell ref="A1:G2"/>
  </mergeCells>
  <pageMargins left="0.7" right="0.7" top="0.75" bottom="0.75" header="0.3" footer="0.3"/>
  <pageSetup paperSize="3" scale="81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28E598AA1A84286996F3D759AAB77" ma:contentTypeVersion="10" ma:contentTypeDescription="Create a new document." ma:contentTypeScope="" ma:versionID="31ee75bda46174e67af8629cea92fd97">
  <xsd:schema xmlns:xsd="http://www.w3.org/2001/XMLSchema" xmlns:xs="http://www.w3.org/2001/XMLSchema" xmlns:p="http://schemas.microsoft.com/office/2006/metadata/properties" xmlns:ns2="b2957d10-2758-4fb0-96c9-ffe4c87a6ad4" xmlns:ns3="9081a385-c01c-48ac-a838-6ea2c6c9cf0a" targetNamespace="http://schemas.microsoft.com/office/2006/metadata/properties" ma:root="true" ma:fieldsID="de9e062c99e96d700108857875d77c9f" ns2:_="" ns3:_="">
    <xsd:import namespace="b2957d10-2758-4fb0-96c9-ffe4c87a6ad4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_x004c_2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cop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7d10-2758-4fb0-96c9-ffe4c87a6ad4" elementFormDefault="qualified">
    <xsd:import namespace="http://schemas.microsoft.com/office/2006/documentManagement/types"/>
    <xsd:import namespace="http://schemas.microsoft.com/office/infopath/2007/PartnerControls"/>
    <xsd:element name="_x004c_2" ma:index="2" nillable="true" ma:displayName="L2" ma:default="NONE" ma:description="WBS Number" ma:format="Dropdown" ma:internalName="_x004c_2">
      <xsd:simpleType>
        <xsd:restriction base="dms:Choice">
          <xsd:enumeration value="1.1 Project Mgmt."/>
          <xsd:enumeration value="1.2 Drill"/>
          <xsd:enumeration value="1.3 Sensors"/>
          <xsd:enumeration value="1.4 Comms, Power, Timing"/>
          <xsd:enumeration value="1.5 Calibration"/>
          <xsd:enumeration value="1.6 Integration"/>
          <xsd:enumeration value="NONE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Scope" ma:index="13" nillable="true" ma:displayName="Scope" ma:format="Dropdown" ma:internalName="Scope">
      <xsd:simpleType>
        <xsd:restriction base="dms:Choice">
          <xsd:enumeration value="M &amp; O"/>
          <xsd:enumeration value="Upgrade"/>
          <xsd:enumeration value="Gen2"/>
          <xsd:enumeration value="All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4c_2 xmlns="b2957d10-2758-4fb0-96c9-ffe4c87a6ad4">1.1 Project Mgmt.</_x004c_2>
    <SharedWithUsers xmlns="9081a385-c01c-48ac-a838-6ea2c6c9cf0a">
      <UserInfo>
        <DisplayName>ALBRECHT KARLE</DisplayName>
        <AccountId>52</AccountId>
        <AccountType/>
      </UserInfo>
    </SharedWithUsers>
    <Scope xmlns="b2957d10-2758-4fb0-96c9-ffe4c87a6ad4">All</Scope>
  </documentManagement>
</p:properties>
</file>

<file path=customXml/itemProps1.xml><?xml version="1.0" encoding="utf-8"?>
<ds:datastoreItem xmlns:ds="http://schemas.openxmlformats.org/officeDocument/2006/customXml" ds:itemID="{933CD26D-B77E-454E-8BA5-F2D106A5F9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63030-7443-40DD-BF93-3C4FB66F5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57d10-2758-4fb0-96c9-ffe4c87a6ad4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AE84D4-6A05-439E-A8C6-9BEC0DCAFF35}">
  <ds:schemaRefs>
    <ds:schemaRef ds:uri="http://schemas.microsoft.com/office/2006/metadata/properties"/>
    <ds:schemaRef ds:uri="http://schemas.microsoft.com/office/infopath/2007/PartnerControls"/>
    <ds:schemaRef ds:uri="b2957d10-2758-4fb0-96c9-ffe4c87a6ad4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9081a385-c01c-48ac-a838-6ea2c6c9cf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 Season 1</vt:lpstr>
      <vt:lpstr>Field Season 2</vt:lpstr>
      <vt:lpstr>Field Season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H</dc:creator>
  <cp:keywords/>
  <dc:description/>
  <cp:lastModifiedBy>Delia Tosi</cp:lastModifiedBy>
  <cp:revision/>
  <dcterms:created xsi:type="dcterms:W3CDTF">2019-03-19T18:51:50Z</dcterms:created>
  <dcterms:modified xsi:type="dcterms:W3CDTF">2021-10-15T18:12:00Z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0x01010046528E598AA1A84286996F3D759AAB77</vt:lpwstr>
  </property>
  <property fmtid="{D5CDD505-2E9C-101B-9397-08002B2CF9AE}" pid="3" name="Order">
    <vt:r8>314400</vt:r8>
  </property>
  <property fmtid="{D5CDD505-2E9C-101B-9397-08002B2CF9AE}" pid="4" name="AuthorIds_UIVersion_4096">
    <vt:lpwstr>3</vt:lpwstr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Subject Matter">
    <vt:lpwstr>4;#None|9d4c63f4-6087-4112-94b8-c120226e1cba</vt:lpwstr>
  </property>
  <property fmtid="{D5CDD505-2E9C-101B-9397-08002B2CF9AE}" pid="9" name="AuthorIds_UIVersion_5632">
    <vt:lpwstr>42</vt:lpwstr>
  </property>
  <property fmtid="{D5CDD505-2E9C-101B-9397-08002B2CF9AE}" pid="10" name="AuthorIds_UIVersion_7680">
    <vt:lpwstr>12</vt:lpwstr>
  </property>
  <property fmtid="{D5CDD505-2E9C-101B-9397-08002B2CF9AE}" pid="11" name="AuthorIds_UIVersion_9728">
    <vt:lpwstr>12</vt:lpwstr>
  </property>
  <property fmtid="{D5CDD505-2E9C-101B-9397-08002B2CF9AE}" pid="12" name="AuthorIds_UIVersion_11776">
    <vt:lpwstr>12</vt:lpwstr>
  </property>
  <property fmtid="{D5CDD505-2E9C-101B-9397-08002B2CF9AE}" pid="13" name="AuthorIds_UIVersion_12800">
    <vt:lpwstr>12</vt:lpwstr>
  </property>
  <property fmtid="{D5CDD505-2E9C-101B-9397-08002B2CF9AE}" pid="14" name="AuthorIds_UIVersion_13312">
    <vt:lpwstr>12</vt:lpwstr>
  </property>
  <property fmtid="{D5CDD505-2E9C-101B-9397-08002B2CF9AE}" pid="15" name="AuthorIds_UIVersion_13824">
    <vt:lpwstr>12</vt:lpwstr>
  </property>
  <property fmtid="{D5CDD505-2E9C-101B-9397-08002B2CF9AE}" pid="16" name="AuthorIds_UIVersion_14336">
    <vt:lpwstr>34</vt:lpwstr>
  </property>
  <property fmtid="{D5CDD505-2E9C-101B-9397-08002B2CF9AE}" pid="17" name="AuthorIds_UIVersion_3072">
    <vt:lpwstr>3</vt:lpwstr>
  </property>
  <property fmtid="{D5CDD505-2E9C-101B-9397-08002B2CF9AE}" pid="18" name="AuthorIds_UIVersion_512">
    <vt:lpwstr>18</vt:lpwstr>
  </property>
  <property fmtid="{D5CDD505-2E9C-101B-9397-08002B2CF9AE}" pid="19" name="AuthorIds_UIVersion_1536">
    <vt:lpwstr>12</vt:lpwstr>
  </property>
  <property fmtid="{D5CDD505-2E9C-101B-9397-08002B2CF9AE}" pid="20" name="AuthorIds_UIVersion_2048">
    <vt:lpwstr>12</vt:lpwstr>
  </property>
  <property fmtid="{D5CDD505-2E9C-101B-9397-08002B2CF9AE}" pid="21" name="AuthorIds_UIVersion_2560">
    <vt:lpwstr>12</vt:lpwstr>
  </property>
  <property fmtid="{D5CDD505-2E9C-101B-9397-08002B2CF9AE}" pid="22" name="l007e04deddf409dba1f78a15428ac66">
    <vt:lpwstr>None|9d4c63f4-6087-4112-94b8-c120226e1cba</vt:lpwstr>
  </property>
  <property fmtid="{D5CDD505-2E9C-101B-9397-08002B2CF9AE}" pid="23" name="Content Category">
    <vt:lpwstr>Record - Review</vt:lpwstr>
  </property>
  <property fmtid="{D5CDD505-2E9C-101B-9397-08002B2CF9AE}" pid="24" name="Core?">
    <vt:bool>false</vt:bool>
  </property>
  <property fmtid="{D5CDD505-2E9C-101B-9397-08002B2CF9AE}" pid="25" name="Meeting">
    <vt:lpwstr>None</vt:lpwstr>
  </property>
  <property fmtid="{D5CDD505-2E9C-101B-9397-08002B2CF9AE}" pid="26" name="L3">
    <vt:lpwstr>34</vt:lpwstr>
  </property>
  <property fmtid="{D5CDD505-2E9C-101B-9397-08002B2CF9AE}" pid="27" name="L2 New">
    <vt:lpwstr>2</vt:lpwstr>
  </property>
  <property fmtid="{D5CDD505-2E9C-101B-9397-08002B2CF9AE}" pid="28" name="Origin">
    <vt:lpwstr>Internal</vt:lpwstr>
  </property>
  <property fmtid="{D5CDD505-2E9C-101B-9397-08002B2CF9AE}" pid="29" name="Custodian">
    <vt:lpwstr>Jim Haugen</vt:lpwstr>
  </property>
  <property fmtid="{D5CDD505-2E9C-101B-9397-08002B2CF9AE}" pid="30" name="L4">
    <vt:lpwstr>None</vt:lpwstr>
  </property>
  <property fmtid="{D5CDD505-2E9C-101B-9397-08002B2CF9AE}" pid="31" name="Keywords-simple">
    <vt:lpwstr>Pole Planning</vt:lpwstr>
  </property>
  <property fmtid="{D5CDD505-2E9C-101B-9397-08002B2CF9AE}" pid="32" name="SharedWithUsers">
    <vt:lpwstr>124;#JOHN KELLEY</vt:lpwstr>
  </property>
  <property fmtid="{D5CDD505-2E9C-101B-9397-08002B2CF9AE}" pid="33" name="Reviews">
    <vt:lpwstr>;#None;#</vt:lpwstr>
  </property>
  <property fmtid="{D5CDD505-2E9C-101B-9397-08002B2CF9AE}" pid="34" name="TaxCatchAll">
    <vt:lpwstr>4;#</vt:lpwstr>
  </property>
  <property fmtid="{D5CDD505-2E9C-101B-9397-08002B2CF9AE}" pid="35" name="Config. Item Name">
    <vt:lpwstr>IceCube Upgrade</vt:lpwstr>
  </property>
</Properties>
</file>