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24d\AC\Temp\"/>
    </mc:Choice>
  </mc:AlternateContent>
  <xr:revisionPtr revIDLastSave="1200" documentId="8_{04A07D3D-1617-8D41-A611-E57A5F28D07C}" xr6:coauthVersionLast="45" xr6:coauthVersionMax="45" xr10:uidLastSave="{58CA57E2-492D-464D-B9AD-83921A39DCC1}"/>
  <bookViews>
    <workbookView xWindow="0" yWindow="0" windowWidth="28800" windowHeight="18000" firstSheet="4" activeTab="4" xr2:uid="{8C29BBBB-ABDA-D14A-AA07-319DC4938993}"/>
  </bookViews>
  <sheets>
    <sheet name="19_20" sheetId="5" r:id="rId1"/>
    <sheet name="21_22" sheetId="3" r:id="rId2"/>
    <sheet name="22_23" sheetId="1" r:id="rId3"/>
    <sheet name="20_21 Hutch" sheetId="6" r:id="rId4"/>
    <sheet name="20_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8" i="7" l="1"/>
  <c r="AH18" i="7"/>
  <c r="AA18" i="7"/>
  <c r="AB18" i="7"/>
  <c r="AC18" i="7"/>
  <c r="AD18" i="7"/>
  <c r="AE18" i="7"/>
  <c r="AF18" i="7"/>
  <c r="V18" i="7"/>
  <c r="W18" i="7"/>
  <c r="X18" i="7"/>
  <c r="Y18" i="7"/>
  <c r="Z18" i="7"/>
  <c r="U18" i="7"/>
  <c r="V1" i="7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R3" i="7" l="1"/>
  <c r="R6" i="7"/>
  <c r="R4" i="7"/>
  <c r="R5" i="7"/>
  <c r="R7" i="7"/>
  <c r="R8" i="7"/>
  <c r="R9" i="7"/>
  <c r="R10" i="7"/>
  <c r="R11" i="7"/>
  <c r="R12" i="7"/>
  <c r="R13" i="7"/>
  <c r="R14" i="7"/>
  <c r="R15" i="7"/>
  <c r="R16" i="7"/>
  <c r="R2" i="7"/>
  <c r="P17" i="5" l="1"/>
  <c r="P18" i="5"/>
  <c r="P19" i="5"/>
  <c r="P20" i="5"/>
  <c r="P22" i="5"/>
  <c r="P23" i="5"/>
  <c r="P24" i="5"/>
  <c r="P25" i="5"/>
  <c r="P26" i="5"/>
  <c r="P27" i="5"/>
  <c r="P28" i="5"/>
  <c r="P29" i="5"/>
  <c r="P30" i="5"/>
  <c r="P32" i="5"/>
  <c r="P33" i="5"/>
  <c r="P34" i="5"/>
  <c r="P3" i="5"/>
  <c r="P4" i="5"/>
  <c r="P6" i="5"/>
  <c r="P7" i="5"/>
  <c r="P8" i="5"/>
  <c r="P9" i="5"/>
  <c r="P10" i="5"/>
  <c r="P12" i="5"/>
  <c r="P13" i="5"/>
  <c r="P14" i="5"/>
  <c r="P15" i="5"/>
  <c r="P16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2" i="5"/>
  <c r="O33" i="5"/>
  <c r="O34" i="5"/>
  <c r="O2" i="5"/>
  <c r="R34" i="5" l="1"/>
  <c r="R33" i="5"/>
  <c r="R32" i="5"/>
  <c r="R31" i="5"/>
  <c r="R30" i="5"/>
  <c r="R29" i="5"/>
  <c r="R28" i="5"/>
  <c r="R27" i="5"/>
  <c r="R26" i="5"/>
  <c r="R25" i="5"/>
  <c r="R24" i="5"/>
  <c r="R23" i="5"/>
  <c r="R18" i="5"/>
  <c r="R17" i="5"/>
  <c r="R19" i="5"/>
  <c r="R20" i="5"/>
  <c r="R21" i="5"/>
  <c r="R22" i="5"/>
  <c r="R8" i="5"/>
  <c r="R3" i="5"/>
  <c r="R4" i="5"/>
  <c r="R5" i="5"/>
  <c r="R6" i="5"/>
  <c r="R7" i="5"/>
  <c r="R9" i="5"/>
  <c r="R10" i="5"/>
  <c r="R11" i="5"/>
  <c r="R12" i="5"/>
  <c r="R13" i="5"/>
  <c r="R14" i="5"/>
  <c r="R15" i="5"/>
  <c r="R16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tc={62F51773-2C2C-4507-80BE-71A8320AE2F9}</author>
  </authors>
  <commentList>
    <comment ref="I17" authorId="0" shapeId="0" xr:uid="{06D9A822-0CB0-E34F-92BC-38A6D4EE75B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I'd say Proj full
Reply:
    OK, I'll change it, we could then pick another person for the M&amp;O designator
Reply:
    or have 7 getting their paychecks via M&amp;O contract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tc={62F51773-2C2C-4505-80BE-71A8320AE2F9}</author>
  </authors>
  <commentList>
    <comment ref="I17" authorId="0" shapeId="0" xr:uid="{62F51773-2C2C-4505-80BE-71A8320AE2F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I'd say Proj full
Reply:
    OK, I'll change it, we could then pick another person for the M&amp;O designator
Reply:
    or have 7 getting their paychecks via M&amp;O contract
</t>
      </text>
    </comment>
  </commentList>
</comments>
</file>

<file path=xl/sharedStrings.xml><?xml version="1.0" encoding="utf-8"?>
<sst xmlns="http://schemas.openxmlformats.org/spreadsheetml/2006/main" count="1597" uniqueCount="438">
  <si>
    <t>Count</t>
  </si>
  <si>
    <t>Event #</t>
  </si>
  <si>
    <t>Name</t>
  </si>
  <si>
    <t>E-Mail address</t>
  </si>
  <si>
    <t>Broad Support Type</t>
  </si>
  <si>
    <t>Role / details</t>
  </si>
  <si>
    <t>Background</t>
  </si>
  <si>
    <t>Institution</t>
  </si>
  <si>
    <t>First timer?</t>
  </si>
  <si>
    <t>Labor Type</t>
  </si>
  <si>
    <t>Ticket Type</t>
  </si>
  <si>
    <t>Pipeline - PQ Packet Sent</t>
  </si>
  <si>
    <t>Current SIP - PQ Status</t>
  </si>
  <si>
    <t>Pipeline - CHC to ZCM</t>
  </si>
  <si>
    <t>Arrival at Pole (depends on Herc)</t>
  </si>
  <si>
    <t>Departure from Pole (depends on Herc)</t>
  </si>
  <si>
    <t>Pipeline - ZCM to CHC</t>
  </si>
  <si>
    <t>Days at Pole</t>
  </si>
  <si>
    <t>Comments</t>
  </si>
  <si>
    <t>A-333-S</t>
  </si>
  <si>
    <t>John Kelley</t>
  </si>
  <si>
    <t>jkelley@icecube.wisc.edu</t>
  </si>
  <si>
    <t>M&amp;O</t>
  </si>
  <si>
    <t>M&amp;O Lead / FieldHub upgrade, assorted tasks</t>
  </si>
  <si>
    <t>Scientist</t>
  </si>
  <si>
    <t>UW-Madison</t>
  </si>
  <si>
    <t>No</t>
  </si>
  <si>
    <t>Comm</t>
  </si>
  <si>
    <t>Matt Kauer</t>
  </si>
  <si>
    <t>mkauer@icecube.wisc.edu</t>
  </si>
  <si>
    <t>Scintillator Lead / panel refurb</t>
  </si>
  <si>
    <t>Frank Schroeder</t>
  </si>
  <si>
    <t>fgs@udel.edu</t>
  </si>
  <si>
    <t>Radio SME / panel refurb</t>
  </si>
  <si>
    <t>U-Delaware</t>
  </si>
  <si>
    <t>Yes</t>
  </si>
  <si>
    <t>Self</t>
  </si>
  <si>
    <t>Ralf Auer</t>
  </si>
  <si>
    <t>rauer@icecube.wisc.edu</t>
  </si>
  <si>
    <t>WO Mgr / assorted tasks</t>
  </si>
  <si>
    <t>Prof</t>
  </si>
  <si>
    <t>Anna Pollmann</t>
  </si>
  <si>
    <t>anna.pollmann@uni-wuppertal.de</t>
  </si>
  <si>
    <t>SpiceCORE2</t>
  </si>
  <si>
    <t>Postdoc</t>
  </si>
  <si>
    <t>Wuppertal</t>
  </si>
  <si>
    <t>Andrew Shultz</t>
  </si>
  <si>
    <t>andjshultz@gmail.com</t>
  </si>
  <si>
    <t>SpiceCORE3</t>
  </si>
  <si>
    <t>Student</t>
  </si>
  <si>
    <t>Kansas</t>
  </si>
  <si>
    <t>Dave Glowacki</t>
  </si>
  <si>
    <t>dglo@icecube.wisc.edu</t>
  </si>
  <si>
    <t>DAQ SME / WO support</t>
  </si>
  <si>
    <t>Jim Koehler</t>
  </si>
  <si>
    <t>koehlerdesignworks@gmail.com</t>
  </si>
  <si>
    <t>IDDO SpiceCORE1 Lead</t>
  </si>
  <si>
    <t>IDDO</t>
  </si>
  <si>
    <t>Matthias Plum</t>
  </si>
  <si>
    <t>matthias.plum@icecube.wisc.edu</t>
  </si>
  <si>
    <t>IceACT Lead</t>
  </si>
  <si>
    <t>Marquette</t>
  </si>
  <si>
    <t>Chris Tung</t>
  </si>
  <si>
    <t>ctung6@gatech.edu</t>
  </si>
  <si>
    <t>Helper1 / DOMHub, calibration</t>
  </si>
  <si>
    <t>Georgia Tech</t>
  </si>
  <si>
    <t>John's partner</t>
  </si>
  <si>
    <t>Marie Oehler</t>
  </si>
  <si>
    <t>marie.oehler@kit.edu</t>
  </si>
  <si>
    <t>Helper2 / IceACT, Scint support</t>
  </si>
  <si>
    <t>KIT</t>
  </si>
  <si>
    <t>Matt's partner</t>
  </si>
  <si>
    <t>Jannes Brostean-Kaiser</t>
  </si>
  <si>
    <t>jannes@physik.hu-berlin.de</t>
  </si>
  <si>
    <t>SpiceCORE4</t>
  </si>
  <si>
    <t>DESY Zeuthen</t>
  </si>
  <si>
    <t>Steve Sclafani</t>
  </si>
  <si>
    <t>steve.sclafani@icecube.wisc.edu</t>
  </si>
  <si>
    <t>Helper3 / Server replacement</t>
  </si>
  <si>
    <t>Drexel</t>
  </si>
  <si>
    <t>Ralf's partner</t>
  </si>
  <si>
    <t>Yuya Makino</t>
  </si>
  <si>
    <t>ymakino@icecube.wisc.edu</t>
  </si>
  <si>
    <t>Winterover1</t>
  </si>
  <si>
    <t>John Hardin</t>
  </si>
  <si>
    <t>john.hardin@icecube.wisc.edu</t>
  </si>
  <si>
    <t>Winterover2</t>
  </si>
  <si>
    <t>Jocelyn Argueta</t>
  </si>
  <si>
    <t>PolarTREC teacher</t>
  </si>
  <si>
    <t>UW - River Falls</t>
  </si>
  <si>
    <t>A-334-S (ZCM and NPX)</t>
  </si>
  <si>
    <t>Dennis Duling</t>
  </si>
  <si>
    <t>dulingde@yahoo.com</t>
  </si>
  <si>
    <t>Drilling</t>
  </si>
  <si>
    <t>Drill Lead1</t>
  </si>
  <si>
    <t>Project</t>
  </si>
  <si>
    <t>Dennis &amp; Barb work with Rick Abrams &amp; Darrell in McMurdo on Generators (most of November)</t>
  </si>
  <si>
    <t>A-334-S</t>
  </si>
  <si>
    <t>Mike Zernick</t>
  </si>
  <si>
    <t>mzernick@icecube.wisc.edu</t>
  </si>
  <si>
    <t>Mgmt&amp;Safety</t>
  </si>
  <si>
    <t>Quality &amp; Safety Mgr2a</t>
  </si>
  <si>
    <t>1st 1/2 season, split with Barb</t>
  </si>
  <si>
    <t>Barb Birrittella</t>
  </si>
  <si>
    <t>bbirrittella@wisc.edu</t>
  </si>
  <si>
    <t>Driller2b</t>
  </si>
  <si>
    <t>2nd 1/2 season, split with Mike (in McMurdo Nov 3-Dec-3)</t>
  </si>
  <si>
    <t>Delia Tosi</t>
  </si>
  <si>
    <t>detosi@icecube.wisc.edu</t>
  </si>
  <si>
    <t>Driller3a</t>
  </si>
  <si>
    <t>1st 1/2 season, split with Andy</t>
  </si>
  <si>
    <t>Andy Laundrie</t>
  </si>
  <si>
    <t>awlaundrie@wisc.edu</t>
  </si>
  <si>
    <t>Driller3b</t>
  </si>
  <si>
    <t>2nd 1/2 season, split w/Delia</t>
  </si>
  <si>
    <t>Kael Hanson</t>
  </si>
  <si>
    <t>kael.hanson@icecube.wisc.edu</t>
  </si>
  <si>
    <t>PI4a</t>
  </si>
  <si>
    <t>1st 1/2 sessaon</t>
  </si>
  <si>
    <t>Paul Wisneiwski</t>
  </si>
  <si>
    <t>pawnipi@gmail.com</t>
  </si>
  <si>
    <t>Driller4b</t>
  </si>
  <si>
    <t>2nd 1/2 season, split with TBA1</t>
  </si>
  <si>
    <t>TBD</t>
  </si>
  <si>
    <t>Driller5</t>
  </si>
  <si>
    <t>Dar Gibson</t>
  </si>
  <si>
    <t>dargibson@yahoo.com</t>
  </si>
  <si>
    <t>Driller6</t>
  </si>
  <si>
    <t>Full season</t>
  </si>
  <si>
    <t>Graham Roberts</t>
  </si>
  <si>
    <t>cm3h2o@gmail.com</t>
  </si>
  <si>
    <t>Driller7</t>
  </si>
  <si>
    <t>Full season (sent request to ASC for CHC-ZCM date of 10/30; His ZCM-NPX date stays the same). </t>
  </si>
  <si>
    <t>Lexi Oxborough (PSL)</t>
  </si>
  <si>
    <t>oxborough@wisc.edu</t>
  </si>
  <si>
    <t>Driller8b</t>
  </si>
  <si>
    <t>2nd 1/2 season</t>
  </si>
  <si>
    <t>Jacob Nesbit (PSL)</t>
  </si>
  <si>
    <t>jnesbit@wisc.edu</t>
  </si>
  <si>
    <t>Driller9</t>
  </si>
  <si>
    <t>Jeanne Edwards (PSL)</t>
  </si>
  <si>
    <t>jeanne.edwards@icecube.wisc.edu</t>
  </si>
  <si>
    <t>Driller10b</t>
  </si>
  <si>
    <t>Ase Torgilsson</t>
  </si>
  <si>
    <t>ase.tor.4791@gmail.com</t>
  </si>
  <si>
    <t>Driller11</t>
  </si>
  <si>
    <t>Requested On-Ice Nov 18, Off-Ice Jan 7</t>
  </si>
  <si>
    <t>Erik Ejdepalm</t>
  </si>
  <si>
    <t>erik.ejdepalm@protonmail.com</t>
  </si>
  <si>
    <t>Driller12</t>
  </si>
  <si>
    <t>Uppsala</t>
  </si>
  <si>
    <t>In-kind</t>
  </si>
  <si>
    <t>Self-Ticket</t>
  </si>
  <si>
    <t>Full season - from Sweden</t>
  </si>
  <si>
    <t>A-334-S (ZCM only)</t>
  </si>
  <si>
    <t>Richard Abrams</t>
  </si>
  <si>
    <t>abramsrichard22@yahoo.com</t>
  </si>
  <si>
    <t>Generator Rehab</t>
  </si>
  <si>
    <t>McMurdo only!</t>
  </si>
  <si>
    <t>Darrell Hamilton</t>
  </si>
  <si>
    <t>dhamilton@psl.wisc.edu</t>
  </si>
  <si>
    <t>A-334-M (ZCM only)</t>
  </si>
  <si>
    <t>Brent Folmer (electrician sub-contractor)</t>
  </si>
  <si>
    <t>bfolmer@westphalec.com</t>
  </si>
  <si>
    <t>James Roth</t>
  </si>
  <si>
    <t>roth@bartol.udel.edu</t>
  </si>
  <si>
    <t>Driller 8a</t>
  </si>
  <si>
    <t>Requested 11/18 - 12/20 (change to 12/16)</t>
  </si>
  <si>
    <t>Notes and Change Log:</t>
  </si>
  <si>
    <t>Backups:</t>
  </si>
  <si>
    <t>333 Pipeline report date&gt;</t>
  </si>
  <si>
    <t>081319</t>
  </si>
  <si>
    <t>PQ Status: Date = PQ'ed, empty = not PQ'ed</t>
  </si>
  <si>
    <t>1. Labor types are Project, In-kind, M&amp;O</t>
  </si>
  <si>
    <t>Sebastián Sánchez Herrera (MSU)</t>
  </si>
  <si>
    <t>sanch373@msu.edu</t>
  </si>
  <si>
    <t>334 Pipeline report date&gt;</t>
  </si>
  <si>
    <t>073119</t>
  </si>
  <si>
    <t>2. Ticket types are Comm (ASC supplied, NSF sponsored) or Self (institution supplied)</t>
  </si>
  <si>
    <t>Ase Torgilsson, Driller (Uppsala)</t>
  </si>
  <si>
    <t>3. Backgrounds are Student, Post-doc, Scientist or Professional</t>
  </si>
  <si>
    <t>Tom Hutchings, Manager (UW)</t>
  </si>
  <si>
    <t>hutch@icecube.wisc.edu</t>
  </si>
  <si>
    <t>4. JK 5/21/19: fill in M&amp;O SMEs, WOs, SPICECore4 is SME not helper</t>
  </si>
  <si>
    <t>Terry Benson, Engineer (UW)</t>
  </si>
  <si>
    <t>tbenson@psl.wisc.edu</t>
  </si>
  <si>
    <t>5. TH 5/23 - Added arrival/departure dates for drill team</t>
  </si>
  <si>
    <t>Xu Zhai, Engineer/Driller (UW)</t>
  </si>
  <si>
    <t>xzhai@wisc.edu</t>
  </si>
  <si>
    <t>6. TH 5/23 - Replaced Darrell with Delia Tosi, changed dates</t>
  </si>
  <si>
    <t>Michel Kluger, WO</t>
  </si>
  <si>
    <t>7. TH 5/23 - Replaced TBA2 w/Lexi Oxborough</t>
  </si>
  <si>
    <t>Lance Riley, WO</t>
  </si>
  <si>
    <t>PQ'ed 5/21/20</t>
  </si>
  <si>
    <t>8. TH 5/23 - Replaced TBA3 w/Jacob Nesbit</t>
  </si>
  <si>
    <t>9. TH 5/23 - Replaced TBA4 w/Jeanne Edwards</t>
  </si>
  <si>
    <t>10. JK 6/19: Added helpers (Oehler, Tung, and Sclafani, backup Sanchez)</t>
  </si>
  <si>
    <t>11. JK 6/19: Added M&amp;O e-mail addresses</t>
  </si>
  <si>
    <t>12. JK 6/19: Fix spelling of A. Shultz</t>
  </si>
  <si>
    <t>13. TH 6/20: Replaced TBD6 with Erik Ejdepalm (driller)</t>
  </si>
  <si>
    <t>14. TH 6/20: Added "backup driller" Ase</t>
  </si>
  <si>
    <t>15. JH 6/26: Changed TBD2 departure to Dec 20 from Dec 16</t>
  </si>
  <si>
    <t>16. TH 6/26: Added email addresses</t>
  </si>
  <si>
    <t>17. JH 7/4: Added Jim Koehler (IDDO)</t>
  </si>
  <si>
    <t>18. JH 7/16: Sync'ed with Pipeline, added some new columns</t>
  </si>
  <si>
    <t>19. JH 7/18: Sync'ed with Pipeline report date of 071619, added Abrams and Hanson (TBA1) to 334</t>
  </si>
  <si>
    <t xml:space="preserve">20. TH 7/18: Added alts, added Darrell for ZCM, </t>
  </si>
  <si>
    <t>21. JH 8/1: Sync'ed with Pipeline. Added Jocelyn as primary, Michel and Lance as WO backups.</t>
  </si>
  <si>
    <t>22. JK 8/6: Add Hardin and Hanson e-mails</t>
  </si>
  <si>
    <t>23. JH 8/7: Adjusted Pole arrival/departure dates</t>
  </si>
  <si>
    <t>24. JH 8/14: Adjusted Sclafani to match new Pipeline dates</t>
  </si>
  <si>
    <t>25. JH 8/20: Synced to Pipeline for 333, synced PQ status to PolarICE</t>
  </si>
  <si>
    <t>26. JH 8/28: PQ sync for 333 in preparation for Readiness Review</t>
  </si>
  <si>
    <t>27. TH 9/10: Added Brent Folmer to McMurdo team</t>
  </si>
  <si>
    <t>28. TH 9/13: Added James Roth as 8a - 1st 1/2 season at NPX</t>
  </si>
  <si>
    <t>29. TH 9/18: Added Ase Torgilsson (Swede) (req 11/18 - 01/06)</t>
  </si>
  <si>
    <t>30. TH 9/23: Removed Jonas Kalin from on-ice plan (communicated to ASC 9/19)</t>
  </si>
  <si>
    <t>31. JK 9/30: Removed Shultz comment about A-340, not relevant any more</t>
  </si>
  <si>
    <t>32. JH 10/09: Updated PQ status</t>
  </si>
  <si>
    <t>33. JH 10/29: Updated PQ status</t>
  </si>
  <si>
    <t>Get to Dedicated 8 deployers in this column</t>
  </si>
  <si>
    <t>Role</t>
  </si>
  <si>
    <t>Day Shift</t>
  </si>
  <si>
    <t>Night Shift</t>
  </si>
  <si>
    <t>Arrival</t>
  </si>
  <si>
    <t>Departure</t>
  </si>
  <si>
    <t>Albrecht Karle</t>
  </si>
  <si>
    <t>On-Ice Lead</t>
  </si>
  <si>
    <t>early</t>
  </si>
  <si>
    <t>late</t>
  </si>
  <si>
    <t>could split season with another person TBD</t>
  </si>
  <si>
    <t>Quality &amp; Safety Mgr</t>
  </si>
  <si>
    <t>Proj full</t>
  </si>
  <si>
    <t>Tom Hutchings</t>
  </si>
  <si>
    <t>Drill and Install Mgr</t>
  </si>
  <si>
    <t xml:space="preserve">Deployment </t>
  </si>
  <si>
    <t>D1, Overall install lead</t>
  </si>
  <si>
    <t>String Install Lead Day</t>
  </si>
  <si>
    <t>Proj seasonal</t>
  </si>
  <si>
    <t>TBD1</t>
  </si>
  <si>
    <t>Deployment</t>
  </si>
  <si>
    <t>D2, Senior person</t>
  </si>
  <si>
    <t>String Installer</t>
  </si>
  <si>
    <t>TBD2</t>
  </si>
  <si>
    <t>D3</t>
  </si>
  <si>
    <t>String Installer + SME</t>
  </si>
  <si>
    <t>Chiba</t>
  </si>
  <si>
    <t>TBD3</t>
  </si>
  <si>
    <t>D4</t>
  </si>
  <si>
    <t>DESY</t>
  </si>
  <si>
    <t>TBD4</t>
  </si>
  <si>
    <t>D5</t>
  </si>
  <si>
    <t>Gary Hill</t>
  </si>
  <si>
    <t>N1, Senior person</t>
  </si>
  <si>
    <t>String Install Lead Night</t>
  </si>
  <si>
    <t>Adelade</t>
  </si>
  <si>
    <t>TBD5</t>
  </si>
  <si>
    <t>N2</t>
  </si>
  <si>
    <t>TBD6</t>
  </si>
  <si>
    <t>N3</t>
  </si>
  <si>
    <t>MSU</t>
  </si>
  <si>
    <t>TBD7</t>
  </si>
  <si>
    <t>N4</t>
  </si>
  <si>
    <t>TBD8</t>
  </si>
  <si>
    <t>N5</t>
  </si>
  <si>
    <t>Other</t>
  </si>
  <si>
    <t>D6</t>
  </si>
  <si>
    <t>IDF / ICL  / M&amp;O Lead</t>
  </si>
  <si>
    <t>Split with Ty DeYoung?</t>
  </si>
  <si>
    <t>Perry Sandstrom</t>
  </si>
  <si>
    <t>Project Engineer</t>
  </si>
  <si>
    <t>Chris Ng</t>
  </si>
  <si>
    <t>SME - Engineer</t>
  </si>
  <si>
    <t>Could split season with Brian Ferguson</t>
  </si>
  <si>
    <t>Ralf Auer / TBD9</t>
  </si>
  <si>
    <t>SME - M&amp;O / C&amp;V</t>
  </si>
  <si>
    <t>UW-Madison / TBD</t>
  </si>
  <si>
    <t>TBD10</t>
  </si>
  <si>
    <t>SME - Cal / M&amp;O</t>
  </si>
  <si>
    <t>Could be N6</t>
  </si>
  <si>
    <t>TBD11</t>
  </si>
  <si>
    <t>TBD12</t>
  </si>
  <si>
    <t>Winterover</t>
  </si>
  <si>
    <t>TBD13</t>
  </si>
  <si>
    <t>Drill Lead + Shift 1 Lead</t>
  </si>
  <si>
    <t>TBD14</t>
  </si>
  <si>
    <t>Shift 1 Deputy Drill Lead</t>
  </si>
  <si>
    <t>TBD15</t>
  </si>
  <si>
    <t>Shift 1 Driller</t>
  </si>
  <si>
    <t>TBD16</t>
  </si>
  <si>
    <t>TBD17</t>
  </si>
  <si>
    <t>TBD18</t>
  </si>
  <si>
    <t>TBD19</t>
  </si>
  <si>
    <t>TBD20</t>
  </si>
  <si>
    <t>TBD21</t>
  </si>
  <si>
    <t>D7</t>
  </si>
  <si>
    <t>TBD22</t>
  </si>
  <si>
    <t>D8</t>
  </si>
  <si>
    <t>TBD23</t>
  </si>
  <si>
    <t>Shift 2 Drill Lead</t>
  </si>
  <si>
    <t>TBD24</t>
  </si>
  <si>
    <t>Shift 2 Deputy Drill Lead</t>
  </si>
  <si>
    <t>TBD25</t>
  </si>
  <si>
    <t>Shift 2 Driller</t>
  </si>
  <si>
    <t>TBD26</t>
  </si>
  <si>
    <t>TBD27</t>
  </si>
  <si>
    <t>TBD28</t>
  </si>
  <si>
    <t>TBD29</t>
  </si>
  <si>
    <t>TBD30</t>
  </si>
  <si>
    <t>N6</t>
  </si>
  <si>
    <t>TBD31</t>
  </si>
  <si>
    <t>N7</t>
  </si>
  <si>
    <t>TBD32</t>
  </si>
  <si>
    <t>N8</t>
  </si>
  <si>
    <t>TBD33</t>
  </si>
  <si>
    <t>Shift 3 Drill Lead</t>
  </si>
  <si>
    <t>TBD34</t>
  </si>
  <si>
    <t>Shift 3 Deputy Drill Lead</t>
  </si>
  <si>
    <t>TBD35</t>
  </si>
  <si>
    <t>Shift 3 Driller</t>
  </si>
  <si>
    <t>TBD36</t>
  </si>
  <si>
    <t>TBD37</t>
  </si>
  <si>
    <t>TBD38</t>
  </si>
  <si>
    <t>TBD39</t>
  </si>
  <si>
    <t>TBD40</t>
  </si>
  <si>
    <t>TBD41</t>
  </si>
  <si>
    <t>TBD42</t>
  </si>
  <si>
    <t>Notes:</t>
  </si>
  <si>
    <t>1. Labor types are Proj full, Proj seasonal, In-kind, M&amp;O</t>
  </si>
  <si>
    <t>SME - M&amp;O only</t>
  </si>
  <si>
    <t>1. Labor types are Project, Project, In-kind, M&amp;O</t>
  </si>
  <si>
    <t>Deployment
Requirements</t>
  </si>
  <si>
    <t>After holidays to end</t>
  </si>
  <si>
    <t>After new year until early Feb</t>
  </si>
  <si>
    <t>TBD - Implementation Mgr</t>
  </si>
  <si>
    <t>Start to holidays</t>
  </si>
  <si>
    <t>Opening to just before Christmas</t>
  </si>
  <si>
    <t>Drill Leader</t>
  </si>
  <si>
    <t>Full Season</t>
  </si>
  <si>
    <t>Jonas Kalin</t>
  </si>
  <si>
    <t>Drill Team</t>
  </si>
  <si>
    <t>???</t>
  </si>
  <si>
    <t>1/2 Season</t>
  </si>
  <si>
    <t>U-Del</t>
  </si>
  <si>
    <t>Jake Nesbit</t>
  </si>
  <si>
    <t>Jeanne Edwards</t>
  </si>
  <si>
    <t>Brent Folmer</t>
  </si>
  <si>
    <t>overlap w/gen-tech, stay on</t>
  </si>
  <si>
    <t>Sub-Contractor</t>
  </si>
  <si>
    <t>Contractor</t>
  </si>
  <si>
    <t>Sweden</t>
  </si>
  <si>
    <t>Install Leader</t>
  </si>
  <si>
    <t>Generator Technician</t>
  </si>
  <si>
    <t>1st 1/2 season</t>
  </si>
  <si>
    <t>McMurdo</t>
  </si>
  <si>
    <t>Need a cargo person here</t>
  </si>
  <si>
    <t>Short term for fab/repairs</t>
  </si>
  <si>
    <t>Alternates</t>
  </si>
  <si>
    <t>Terry Benson</t>
  </si>
  <si>
    <t>Xu Zhai</t>
  </si>
  <si>
    <t>Curtis Moore</t>
  </si>
  <si>
    <t>Rickard</t>
  </si>
  <si>
    <t>Jeff Lemery</t>
  </si>
  <si>
    <t>Paul Anker</t>
  </si>
  <si>
    <t>Frederik Sorqvist</t>
  </si>
  <si>
    <t>Jayred</t>
  </si>
  <si>
    <t>Shawntel</t>
  </si>
  <si>
    <t>Winterover 1</t>
  </si>
  <si>
    <t>Winterover 2</t>
  </si>
  <si>
    <t>ralf.auer@icecube.wisc.edu</t>
  </si>
  <si>
    <t>Computing / Hub Maintenance 1</t>
  </si>
  <si>
    <t>UW - Madison</t>
  </si>
  <si>
    <t>Jeff Weber</t>
  </si>
  <si>
    <t>jeff.weber@icecube.wisc.edu</t>
  </si>
  <si>
    <t>DAQ / Engineering Support 1</t>
  </si>
  <si>
    <t>Computing / Hub Maintenance 2</t>
  </si>
  <si>
    <t>Computing / Hub Maintenance 3 (Helper1)</t>
  </si>
  <si>
    <t>Spare1</t>
  </si>
  <si>
    <t>Hard to split computing / hub maint to a 4th person. Backpocket to SIP.</t>
  </si>
  <si>
    <t>Spare2</t>
  </si>
  <si>
    <t>Backpocket to SIP. Maybe ARA focused?</t>
  </si>
  <si>
    <t>Calibration 1 (Helper2)</t>
  </si>
  <si>
    <t>delia.tosi@icecube.wisc.edu</t>
  </si>
  <si>
    <t>DAQ / Engineering Support 2</t>
  </si>
  <si>
    <t>Scint / Radio Mainentance 1</t>
  </si>
  <si>
    <t>TBD9</t>
  </si>
  <si>
    <t>Scint / Radio Mainentance 2</t>
  </si>
  <si>
    <t>Scint / Radio Mainentance 3 (Helper3)</t>
  </si>
  <si>
    <t>IceACT Maintenance 1</t>
  </si>
  <si>
    <t>Elaine Krebs</t>
  </si>
  <si>
    <t>elainemariak@gmail.com</t>
  </si>
  <si>
    <t>PolarTREC 1</t>
  </si>
  <si>
    <t>Does not count in IceCube population</t>
  </si>
  <si>
    <t>Total Count</t>
  </si>
  <si>
    <t>Ops Notice</t>
  </si>
  <si>
    <t>michael.zernick@icecube.wisc.edu</t>
  </si>
  <si>
    <t>Quality &amp; Safety Mgr 1a</t>
  </si>
  <si>
    <t>TBD1 - Implementation Mgr</t>
  </si>
  <si>
    <t>Drill and Install Mgr 1b</t>
  </si>
  <si>
    <t xml:space="preserve">dar.gibson@icecube.wisc.edu </t>
  </si>
  <si>
    <t>Drill Lead 2</t>
  </si>
  <si>
    <t>jonas.kalin@gmail.com</t>
  </si>
  <si>
    <t>Drill Team 3</t>
  </si>
  <si>
    <t>Drill Team 4</t>
  </si>
  <si>
    <t>Lexi Oxborough</t>
  </si>
  <si>
    <t>Drill Team 5</t>
  </si>
  <si>
    <t>Drill Team 6a</t>
  </si>
  <si>
    <t>Drill Team 6b</t>
  </si>
  <si>
    <t>jmedwards5@wisc.edu</t>
  </si>
  <si>
    <t>Drill Team 7a</t>
  </si>
  <si>
    <t>Drill Team 7b</t>
  </si>
  <si>
    <t>Drill Team 8a</t>
  </si>
  <si>
    <t>Paul Wisniewski</t>
  </si>
  <si>
    <t>paul.wisniewski@icecube.wisc.edu</t>
  </si>
  <si>
    <t>Drill Team 8b</t>
  </si>
  <si>
    <t>TBD2 - Electrician</t>
  </si>
  <si>
    <t>Drill Team 9a</t>
  </si>
  <si>
    <t>Åse Torgilsson</t>
  </si>
  <si>
    <t>Drill Team 9b</t>
  </si>
  <si>
    <t>Drill Team 10</t>
  </si>
  <si>
    <t>TBD3 - Driller</t>
  </si>
  <si>
    <t>Drill Team 11a</t>
  </si>
  <si>
    <t>TBD4 - Driller</t>
  </si>
  <si>
    <t>Drill Team 11b</t>
  </si>
  <si>
    <t>TBD5 - Generator Technician</t>
  </si>
  <si>
    <t>Drill Team 12a</t>
  </si>
  <si>
    <t>christopher.ng@icecube.wisc.edu</t>
  </si>
  <si>
    <t>Installation</t>
  </si>
  <si>
    <t>Install 12b</t>
  </si>
  <si>
    <t>Proj</t>
  </si>
  <si>
    <t>A-334-M</t>
  </si>
  <si>
    <t>Drill Team MCM 1</t>
  </si>
  <si>
    <t>None</t>
  </si>
  <si>
    <t>jlemery@psl.wisc.edu</t>
  </si>
  <si>
    <t>4. JH 3/24: Initial cleanup prior to SIP submission. Import info from 20_21 Hutch tab. Incorporate JK suggestions.</t>
  </si>
  <si>
    <t>5. JH 3/25: More cleanup, added columns at far right to total pop during the season, added row to compare to Ops Notice.</t>
  </si>
  <si>
    <t>Farshid Feyzi</t>
  </si>
  <si>
    <t>farshid.feyzi@icecube.wisc.edu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</si>
</sst>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wrapText="1"/>
    </xf>
    <xf numFmtId="14" fontId="0" fillId="3" borderId="0" xfId="0" applyNumberFormat="1" applyFill="1" applyAlignment="1">
      <alignment wrapText="1"/>
    </xf>
    <xf numFmtId="0" fontId="0" fillId="0" borderId="0" xfId="0" applyFill="1"/>
    <xf numFmtId="14" fontId="0" fillId="0" borderId="0" xfId="0" applyNumberFormat="1"/>
    <xf numFmtId="14" fontId="0" fillId="0" borderId="0" xfId="0" applyNumberFormat="1" applyFont="1" applyAlignment="1">
      <alignment wrapText="1"/>
    </xf>
    <xf numFmtId="164" fontId="0" fillId="0" borderId="0" xfId="0" applyNumberFormat="1" applyFill="1" applyAlignment="1">
      <alignment wrapText="1"/>
    </xf>
    <xf numFmtId="14" fontId="0" fillId="0" borderId="0" xfId="0" applyNumberFormat="1" applyFill="1" applyAlignment="1">
      <alignment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3" fillId="0" borderId="0" xfId="1" applyFill="1"/>
    <xf numFmtId="14" fontId="2" fillId="0" borderId="0" xfId="0" applyNumberFormat="1" applyFont="1" applyAlignment="1">
      <alignment wrapText="1"/>
    </xf>
    <xf numFmtId="0" fontId="2" fillId="0" borderId="0" xfId="1" applyFont="1" applyFill="1"/>
    <xf numFmtId="0" fontId="2" fillId="0" borderId="0" xfId="1" applyFont="1" applyAlignment="1">
      <alignment wrapText="1"/>
    </xf>
    <xf numFmtId="14" fontId="0" fillId="4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5" fontId="0" fillId="4" borderId="0" xfId="0" applyNumberFormat="1" applyFill="1"/>
    <xf numFmtId="14" fontId="0" fillId="4" borderId="0" xfId="0" applyNumberForma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5" fontId="0" fillId="0" borderId="0" xfId="0" applyNumberFormat="1" applyFill="1"/>
    <xf numFmtId="14" fontId="0" fillId="0" borderId="0" xfId="0" applyNumberFormat="1" applyFill="1"/>
    <xf numFmtId="0" fontId="2" fillId="0" borderId="0" xfId="0" applyFont="1" applyAlignment="1">
      <alignment wrapText="1"/>
    </xf>
    <xf numFmtId="15" fontId="1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358775</xdr:rowOff>
    </xdr:from>
    <xdr:to>
      <xdr:col>7</xdr:col>
      <xdr:colOff>736600</xdr:colOff>
      <xdr:row>10</xdr:row>
      <xdr:rowOff>158750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8296D1-6A23-3547-BC11-5110860F13B3}"/>
            </a:ext>
          </a:extLst>
        </xdr:cNvPr>
        <xdr:cNvSpPr txBox="1"/>
      </xdr:nvSpPr>
      <xdr:spPr>
        <a:xfrm>
          <a:off x="2533650" y="358775"/>
          <a:ext cx="7889875" cy="2038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000" b="1"/>
            <a:t>Not done, do not look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2463800</xdr:colOff>
      <xdr:row>18</xdr:row>
      <xdr:rowOff>152400</xdr:rowOff>
    </xdr:from>
    <xdr:to>
      <xdr:col>11</xdr:col>
      <xdr:colOff>76200</xdr:colOff>
      <xdr:row>34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BD1FA8-09FE-A243-B7ED-DE6D2F20C375}"/>
            </a:ext>
          </a:extLst>
        </xdr:cNvPr>
        <xdr:cNvSpPr txBox="1"/>
      </xdr:nvSpPr>
      <xdr:spPr>
        <a:xfrm>
          <a:off x="3302000" y="4254500"/>
          <a:ext cx="9639300" cy="328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Dar, Terry - I have transferred most of this information to the 20_21 tab. We</a:t>
          </a:r>
          <a:r>
            <a:rPr lang="en-US" sz="2800" b="1" baseline="0"/>
            <a:t> need to work on question marks in deployment requirements  column. Don't update this sheet anymore. Go to 20_21 and make changes there for now.</a:t>
          </a:r>
          <a:endParaRPr lang="en-US" sz="28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m HAUGEN" id="{FF98F841-ADDF-486E-BEA0-EBAC45C30552}" userId="S::jhaugen@wisc.edu::912c266f-0d0a-40b6-aa00-81bce8437bbb" providerId="AD"/>
  <person displayName="KAEL D HANSON" id="{929007B1-47D9-4038-B81E-406E070FED80}" userId="S::kaelhanson@wisc.edu::65beb38f-c06d-492c-8524-2e0de5c917c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" dT="2019-03-20T20:05:18.08" personId="{929007B1-47D9-4038-B81E-406E070FED80}" id="{62F51773-2C2C-4507-80BE-71A8320AE2F9}">
    <text xml:space="preserve">I'd say Proj full
</text>
  </threadedComment>
  <threadedComment ref="I17" dT="2019-03-20T20:08:16.53" personId="{FF98F841-ADDF-486E-BEA0-EBAC45C30552}" id="{B2621124-847F-42C8-811F-A4BEC65539C4}" parentId="{62F51773-2C2C-4507-80BE-71A8320AE2F9}">
    <text xml:space="preserve">OK, I'll change it, we could then pick another person for the M&amp;O designator
</text>
  </threadedComment>
  <threadedComment ref="I17" dT="2019-03-20T20:09:32.94" personId="{FF98F841-ADDF-486E-BEA0-EBAC45C30552}" id="{B2621124-847F-42C9-811F-A4BEC65539C4}" parentId="{62F51773-2C2C-4507-80BE-71A8320AE2F9}">
    <text xml:space="preserve">or have 7 getting their paychecks via M&amp;O contract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7" dT="2019-03-20T20:05:18.08" personId="{929007B1-47D9-4038-B81E-406E070FED80}" id="{62F51773-2C2C-4505-80BE-71A8320AE2F9}">
    <text xml:space="preserve">I'd say Proj full
</text>
  </threadedComment>
  <threadedComment ref="I17" dT="2019-03-20T20:08:16.53" personId="{FF98F841-ADDF-486E-BEA0-EBAC45C30552}" id="{B2621124-847F-42C5-811F-A4BEC65539C4}" parentId="{62F51773-2C2C-4505-80BE-71A8320AE2F9}">
    <text xml:space="preserve">OK, I'll change it, we could then pick another person for the M&amp;O designator
</text>
  </threadedComment>
  <threadedComment ref="I17" dT="2019-03-20T20:09:32.94" personId="{FF98F841-ADDF-486E-BEA0-EBAC45C30552}" id="{FEBDACD3-BB08-4F81-A949-8BBB1E016A54}" parentId="{62F51773-2C2C-4505-80BE-71A8320AE2F9}">
    <text xml:space="preserve">or have 7 getting their paychecks via M&amp;O contract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ch373@msu.edu" TargetMode="External"/><Relationship Id="rId3" Type="http://schemas.openxmlformats.org/officeDocument/2006/relationships/hyperlink" Target="mailto:john.hardin@icecube.wisc.edu" TargetMode="External"/><Relationship Id="rId7" Type="http://schemas.openxmlformats.org/officeDocument/2006/relationships/hyperlink" Target="mailto:ase.tor.4791@gmail.com" TargetMode="External"/><Relationship Id="rId12" Type="http://schemas.openxmlformats.org/officeDocument/2006/relationships/hyperlink" Target="mailto:xzhai@wisc.edu" TargetMode="External"/><Relationship Id="rId2" Type="http://schemas.openxmlformats.org/officeDocument/2006/relationships/hyperlink" Target="mailto:dhamilton@psl.wisc.edu" TargetMode="External"/><Relationship Id="rId1" Type="http://schemas.openxmlformats.org/officeDocument/2006/relationships/hyperlink" Target="mailto:abramsrichard22@yahoo.com" TargetMode="External"/><Relationship Id="rId6" Type="http://schemas.openxmlformats.org/officeDocument/2006/relationships/hyperlink" Target="mailto:roth@bartol.udel.edu" TargetMode="External"/><Relationship Id="rId11" Type="http://schemas.openxmlformats.org/officeDocument/2006/relationships/hyperlink" Target="mailto:tbenson@psl.wisc.edu" TargetMode="External"/><Relationship Id="rId5" Type="http://schemas.openxmlformats.org/officeDocument/2006/relationships/hyperlink" Target="mailto:bfolmer@westphalec.com" TargetMode="External"/><Relationship Id="rId10" Type="http://schemas.openxmlformats.org/officeDocument/2006/relationships/hyperlink" Target="mailto:hutch@icecube.wisc.edu" TargetMode="External"/><Relationship Id="rId4" Type="http://schemas.openxmlformats.org/officeDocument/2006/relationships/hyperlink" Target="mailto:kael.hanson@icecube.wisc.edu" TargetMode="External"/><Relationship Id="rId9" Type="http://schemas.openxmlformats.org/officeDocument/2006/relationships/hyperlink" Target="mailto:ase.tor.4791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medwards5@wisc.edu" TargetMode="External"/><Relationship Id="rId13" Type="http://schemas.openxmlformats.org/officeDocument/2006/relationships/hyperlink" Target="mailto:erik.ejdepalm@protonmail.com" TargetMode="External"/><Relationship Id="rId18" Type="http://schemas.openxmlformats.org/officeDocument/2006/relationships/hyperlink" Target="mailto:bfolmer@westphalec.com" TargetMode="External"/><Relationship Id="rId3" Type="http://schemas.openxmlformats.org/officeDocument/2006/relationships/hyperlink" Target="mailto:jonas.kalin@gmail.com" TargetMode="External"/><Relationship Id="rId7" Type="http://schemas.openxmlformats.org/officeDocument/2006/relationships/hyperlink" Target="mailto:bbirrittella@wisc.edu" TargetMode="External"/><Relationship Id="rId12" Type="http://schemas.openxmlformats.org/officeDocument/2006/relationships/hyperlink" Target="mailto:ase.tor.4791@gmail.com" TargetMode="External"/><Relationship Id="rId17" Type="http://schemas.openxmlformats.org/officeDocument/2006/relationships/hyperlink" Target="mailto:jlemery@psl.wisc.edu" TargetMode="External"/><Relationship Id="rId2" Type="http://schemas.openxmlformats.org/officeDocument/2006/relationships/hyperlink" Target="mailto:dar.gibson@icecube.wisc.edu" TargetMode="External"/><Relationship Id="rId16" Type="http://schemas.openxmlformats.org/officeDocument/2006/relationships/hyperlink" Target="mailto:tbenson@psl.wisc.edu" TargetMode="External"/><Relationship Id="rId1" Type="http://schemas.openxmlformats.org/officeDocument/2006/relationships/hyperlink" Target="mailto:michael.zernick@icecube.wisc.edu" TargetMode="External"/><Relationship Id="rId6" Type="http://schemas.openxmlformats.org/officeDocument/2006/relationships/hyperlink" Target="mailto:jnesbit@wisc.edu" TargetMode="External"/><Relationship Id="rId11" Type="http://schemas.openxmlformats.org/officeDocument/2006/relationships/hyperlink" Target="mailto:paul.wisniewski@icecube.wisc.edu" TargetMode="External"/><Relationship Id="rId5" Type="http://schemas.openxmlformats.org/officeDocument/2006/relationships/hyperlink" Target="mailto:oxborough@wisc.edu" TargetMode="External"/><Relationship Id="rId15" Type="http://schemas.openxmlformats.org/officeDocument/2006/relationships/hyperlink" Target="mailto:dulingde@yahoo.com" TargetMode="External"/><Relationship Id="rId10" Type="http://schemas.openxmlformats.org/officeDocument/2006/relationships/hyperlink" Target="mailto:roth@bartol.udel.edu" TargetMode="External"/><Relationship Id="rId19" Type="http://schemas.openxmlformats.org/officeDocument/2006/relationships/hyperlink" Target="mailto:farshid.feyzi@icecube.wisc.edu" TargetMode="External"/><Relationship Id="rId4" Type="http://schemas.openxmlformats.org/officeDocument/2006/relationships/hyperlink" Target="mailto:cm3h2o@gmail.com" TargetMode="External"/><Relationship Id="rId9" Type="http://schemas.openxmlformats.org/officeDocument/2006/relationships/hyperlink" Target="mailto:xzhai@wisc.edu" TargetMode="External"/><Relationship Id="rId14" Type="http://schemas.openxmlformats.org/officeDocument/2006/relationships/hyperlink" Target="mailto:christopher.ng@icecube.wis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790B-D769-AE48-8362-6B0AA3C93CD3}">
  <sheetPr>
    <pageSetUpPr fitToPage="1"/>
  </sheetPr>
  <dimension ref="A1:S70"/>
  <sheetViews>
    <sheetView zoomScale="147" zoomScaleNormal="147" workbookViewId="0">
      <pane xSplit="3" ySplit="1" topLeftCell="F52" activePane="bottomRight" state="frozen"/>
      <selection pane="topRight" activeCell="C1" sqref="C1"/>
      <selection pane="bottomLeft" activeCell="A2" sqref="A2"/>
      <selection pane="bottomRight" activeCell="F38" sqref="F38:H44"/>
    </sheetView>
  </sheetViews>
  <sheetFormatPr defaultColWidth="11" defaultRowHeight="15.95" x14ac:dyDescent="0.25"/>
  <cols>
    <col min="1" max="1" width="6.125" bestFit="1" customWidth="1"/>
    <col min="2" max="2" width="16" customWidth="1"/>
    <col min="3" max="3" width="50.875" customWidth="1"/>
    <col min="4" max="4" width="30.625" customWidth="1"/>
    <col min="5" max="5" width="12.5" customWidth="1"/>
    <col min="6" max="6" width="27.125" customWidth="1"/>
    <col min="7" max="7" width="25.375" customWidth="1"/>
    <col min="8" max="8" width="21.625" customWidth="1"/>
    <col min="9" max="9" width="10.625" customWidth="1"/>
    <col min="10" max="10" width="12" customWidth="1"/>
    <col min="14" max="14" width="11.625" bestFit="1" customWidth="1"/>
    <col min="15" max="16" width="11.625" style="21" bestFit="1" customWidth="1"/>
    <col min="17" max="17" width="11.5" style="7" bestFit="1" customWidth="1"/>
    <col min="19" max="19" width="46" customWidth="1"/>
  </cols>
  <sheetData>
    <row r="1" spans="1:19" s="1" customFormat="1" ht="5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0" t="s">
        <v>14</v>
      </c>
      <c r="P1" s="20" t="s">
        <v>15</v>
      </c>
      <c r="Q1" s="5" t="s">
        <v>16</v>
      </c>
      <c r="R1" s="1" t="s">
        <v>17</v>
      </c>
      <c r="S1" s="1" t="s">
        <v>18</v>
      </c>
    </row>
    <row r="2" spans="1:19" s="3" customFormat="1" ht="33" customHeight="1" x14ac:dyDescent="0.25">
      <c r="A2" s="3">
        <v>1</v>
      </c>
      <c r="B2" s="12" t="s">
        <v>19</v>
      </c>
      <c r="C2" s="3" t="s">
        <v>20</v>
      </c>
      <c r="D2" s="15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22</v>
      </c>
      <c r="K2" s="3" t="s">
        <v>27</v>
      </c>
      <c r="L2" s="13">
        <v>43594</v>
      </c>
      <c r="M2" s="26">
        <v>44059</v>
      </c>
      <c r="N2" s="6">
        <v>43815</v>
      </c>
      <c r="O2" s="20">
        <f>N2+1</f>
        <v>43816</v>
      </c>
      <c r="P2" s="20">
        <v>43834</v>
      </c>
      <c r="Q2" s="6">
        <v>43836</v>
      </c>
      <c r="R2" s="3">
        <f t="shared" ref="R2:R22" si="0">P2-O2</f>
        <v>18</v>
      </c>
    </row>
    <row r="3" spans="1:19" s="3" customFormat="1" ht="17.25" customHeight="1" x14ac:dyDescent="0.25">
      <c r="A3" s="3">
        <v>2</v>
      </c>
      <c r="B3" s="12" t="s">
        <v>19</v>
      </c>
      <c r="C3" s="3" t="s">
        <v>28</v>
      </c>
      <c r="D3" s="15" t="s">
        <v>29</v>
      </c>
      <c r="E3" s="3" t="s">
        <v>22</v>
      </c>
      <c r="F3" s="3" t="s">
        <v>30</v>
      </c>
      <c r="G3" s="3" t="s">
        <v>24</v>
      </c>
      <c r="H3" s="3" t="s">
        <v>25</v>
      </c>
      <c r="I3" s="3" t="s">
        <v>26</v>
      </c>
      <c r="J3" s="3" t="s">
        <v>22</v>
      </c>
      <c r="K3" s="3" t="s">
        <v>27</v>
      </c>
      <c r="L3" s="13">
        <v>43594</v>
      </c>
      <c r="M3" s="26">
        <v>44085</v>
      </c>
      <c r="N3" s="6">
        <v>43829</v>
      </c>
      <c r="O3" s="20">
        <f t="shared" ref="O3:O34" si="1">N3+1</f>
        <v>43830</v>
      </c>
      <c r="P3" s="20">
        <f t="shared" ref="P3:P34" si="2">Q3-1</f>
        <v>43860</v>
      </c>
      <c r="Q3" s="6">
        <v>43861</v>
      </c>
      <c r="R3" s="3">
        <f t="shared" si="0"/>
        <v>30</v>
      </c>
    </row>
    <row r="4" spans="1:19" s="3" customFormat="1" ht="15.75" x14ac:dyDescent="0.25">
      <c r="A4" s="3">
        <v>3</v>
      </c>
      <c r="B4" s="12" t="s">
        <v>19</v>
      </c>
      <c r="C4" s="3" t="s">
        <v>31</v>
      </c>
      <c r="D4" s="15" t="s">
        <v>32</v>
      </c>
      <c r="E4" s="3" t="s">
        <v>22</v>
      </c>
      <c r="F4" s="3" t="s">
        <v>33</v>
      </c>
      <c r="G4" s="3" t="s">
        <v>24</v>
      </c>
      <c r="H4" s="3" t="s">
        <v>34</v>
      </c>
      <c r="I4" s="3" t="s">
        <v>35</v>
      </c>
      <c r="J4" s="3" t="s">
        <v>22</v>
      </c>
      <c r="K4" s="3" t="s">
        <v>36</v>
      </c>
      <c r="L4" s="13">
        <v>43598</v>
      </c>
      <c r="M4" s="26">
        <v>44126</v>
      </c>
      <c r="N4" s="6">
        <v>43837</v>
      </c>
      <c r="O4" s="20">
        <f t="shared" si="1"/>
        <v>43838</v>
      </c>
      <c r="P4" s="20">
        <f t="shared" si="2"/>
        <v>43860</v>
      </c>
      <c r="Q4" s="6">
        <v>43861</v>
      </c>
      <c r="R4" s="3">
        <f t="shared" si="0"/>
        <v>22</v>
      </c>
    </row>
    <row r="5" spans="1:19" s="3" customFormat="1" ht="15.75" x14ac:dyDescent="0.25">
      <c r="A5" s="3">
        <v>4</v>
      </c>
      <c r="B5" s="12" t="s">
        <v>19</v>
      </c>
      <c r="C5" s="3" t="s">
        <v>37</v>
      </c>
      <c r="D5" s="15" t="s">
        <v>38</v>
      </c>
      <c r="E5" s="3" t="s">
        <v>22</v>
      </c>
      <c r="F5" s="3" t="s">
        <v>39</v>
      </c>
      <c r="G5" s="3" t="s">
        <v>40</v>
      </c>
      <c r="H5" s="3" t="s">
        <v>25</v>
      </c>
      <c r="I5" s="3" t="s">
        <v>26</v>
      </c>
      <c r="J5" s="3" t="s">
        <v>22</v>
      </c>
      <c r="K5" s="3" t="s">
        <v>27</v>
      </c>
      <c r="L5" s="13">
        <v>43594</v>
      </c>
      <c r="M5" s="14">
        <v>44008</v>
      </c>
      <c r="N5" s="6">
        <v>43775</v>
      </c>
      <c r="O5" s="20">
        <f t="shared" si="1"/>
        <v>43776</v>
      </c>
      <c r="P5" s="20">
        <v>43834</v>
      </c>
      <c r="Q5" s="6">
        <v>43836</v>
      </c>
      <c r="R5" s="3">
        <f t="shared" si="0"/>
        <v>58</v>
      </c>
    </row>
    <row r="6" spans="1:19" s="3" customFormat="1" ht="17.25" customHeight="1" x14ac:dyDescent="0.25">
      <c r="A6" s="3">
        <v>5</v>
      </c>
      <c r="B6" s="12" t="s">
        <v>19</v>
      </c>
      <c r="C6" s="3" t="s">
        <v>41</v>
      </c>
      <c r="D6" s="15" t="s">
        <v>42</v>
      </c>
      <c r="E6" s="3" t="s">
        <v>22</v>
      </c>
      <c r="F6" s="3" t="s">
        <v>43</v>
      </c>
      <c r="G6" s="3" t="s">
        <v>44</v>
      </c>
      <c r="H6" s="3" t="s">
        <v>45</v>
      </c>
      <c r="I6" s="3" t="s">
        <v>26</v>
      </c>
      <c r="J6" s="3" t="s">
        <v>22</v>
      </c>
      <c r="K6" s="3" t="s">
        <v>36</v>
      </c>
      <c r="L6" s="13">
        <v>43594</v>
      </c>
      <c r="M6" s="26">
        <v>44080</v>
      </c>
      <c r="N6" s="6">
        <v>43787</v>
      </c>
      <c r="O6" s="20">
        <f t="shared" si="1"/>
        <v>43788</v>
      </c>
      <c r="P6" s="20">
        <f t="shared" si="2"/>
        <v>43815</v>
      </c>
      <c r="Q6" s="6">
        <v>43816</v>
      </c>
      <c r="R6" s="3">
        <f t="shared" si="0"/>
        <v>27</v>
      </c>
    </row>
    <row r="7" spans="1:19" s="3" customFormat="1" ht="15.75" x14ac:dyDescent="0.25">
      <c r="A7" s="3">
        <v>6</v>
      </c>
      <c r="B7" s="12" t="s">
        <v>19</v>
      </c>
      <c r="C7" s="3" t="s">
        <v>46</v>
      </c>
      <c r="D7" s="15" t="s">
        <v>47</v>
      </c>
      <c r="E7" s="3" t="s">
        <v>22</v>
      </c>
      <c r="F7" s="3" t="s">
        <v>48</v>
      </c>
      <c r="G7" s="3" t="s">
        <v>49</v>
      </c>
      <c r="H7" s="3" t="s">
        <v>50</v>
      </c>
      <c r="I7" s="3" t="s">
        <v>35</v>
      </c>
      <c r="J7" s="3" t="s">
        <v>22</v>
      </c>
      <c r="K7" s="3" t="s">
        <v>27</v>
      </c>
      <c r="L7" s="23">
        <v>43663</v>
      </c>
      <c r="M7" s="26">
        <v>44128</v>
      </c>
      <c r="N7" s="6">
        <v>43794</v>
      </c>
      <c r="O7" s="20">
        <f t="shared" si="1"/>
        <v>43795</v>
      </c>
      <c r="P7" s="20">
        <f t="shared" si="2"/>
        <v>43818</v>
      </c>
      <c r="Q7" s="6">
        <v>43819</v>
      </c>
      <c r="R7" s="3">
        <f t="shared" si="0"/>
        <v>23</v>
      </c>
    </row>
    <row r="8" spans="1:19" s="3" customFormat="1" ht="15.75" x14ac:dyDescent="0.25">
      <c r="A8" s="3">
        <v>7</v>
      </c>
      <c r="B8" s="12" t="s">
        <v>19</v>
      </c>
      <c r="C8" s="3" t="s">
        <v>51</v>
      </c>
      <c r="D8" s="15" t="s">
        <v>52</v>
      </c>
      <c r="E8" s="3" t="s">
        <v>22</v>
      </c>
      <c r="F8" s="3" t="s">
        <v>53</v>
      </c>
      <c r="G8" s="3" t="s">
        <v>40</v>
      </c>
      <c r="H8" s="3" t="s">
        <v>25</v>
      </c>
      <c r="I8" s="3" t="s">
        <v>26</v>
      </c>
      <c r="J8" s="3" t="s">
        <v>22</v>
      </c>
      <c r="K8" s="3" t="s">
        <v>27</v>
      </c>
      <c r="L8" s="17">
        <v>43654</v>
      </c>
      <c r="M8" s="26">
        <v>43814</v>
      </c>
      <c r="N8" s="18">
        <v>43780</v>
      </c>
      <c r="O8" s="20">
        <f t="shared" si="1"/>
        <v>43781</v>
      </c>
      <c r="P8" s="20">
        <f t="shared" si="2"/>
        <v>43797</v>
      </c>
      <c r="Q8" s="18">
        <v>43798</v>
      </c>
      <c r="R8" s="3">
        <f t="shared" si="0"/>
        <v>16</v>
      </c>
    </row>
    <row r="9" spans="1:19" s="3" customFormat="1" ht="15.75" x14ac:dyDescent="0.25">
      <c r="A9" s="3">
        <v>8</v>
      </c>
      <c r="B9" s="12" t="s">
        <v>19</v>
      </c>
      <c r="C9" s="3" t="s">
        <v>54</v>
      </c>
      <c r="D9" s="15" t="s">
        <v>55</v>
      </c>
      <c r="E9" s="3" t="s">
        <v>22</v>
      </c>
      <c r="F9" s="3" t="s">
        <v>56</v>
      </c>
      <c r="G9" s="3" t="s">
        <v>40</v>
      </c>
      <c r="H9" s="3" t="s">
        <v>57</v>
      </c>
      <c r="I9" s="3" t="s">
        <v>26</v>
      </c>
      <c r="J9" s="3" t="s">
        <v>22</v>
      </c>
      <c r="K9" s="3" t="s">
        <v>27</v>
      </c>
      <c r="L9" s="13">
        <v>43636</v>
      </c>
      <c r="M9" s="26">
        <v>44100</v>
      </c>
      <c r="N9" s="6">
        <v>43787</v>
      </c>
      <c r="O9" s="20">
        <f t="shared" si="1"/>
        <v>43788</v>
      </c>
      <c r="P9" s="20">
        <f t="shared" si="2"/>
        <v>43818</v>
      </c>
      <c r="Q9" s="6">
        <v>43819</v>
      </c>
      <c r="R9" s="3">
        <f t="shared" si="0"/>
        <v>30</v>
      </c>
    </row>
    <row r="10" spans="1:19" s="3" customFormat="1" ht="15.75" x14ac:dyDescent="0.25">
      <c r="A10" s="3">
        <v>9</v>
      </c>
      <c r="B10" s="12" t="s">
        <v>19</v>
      </c>
      <c r="C10" s="3" t="s">
        <v>58</v>
      </c>
      <c r="D10" s="15" t="s">
        <v>59</v>
      </c>
      <c r="E10" s="3" t="s">
        <v>22</v>
      </c>
      <c r="F10" s="3" t="s">
        <v>60</v>
      </c>
      <c r="G10" s="3" t="s">
        <v>44</v>
      </c>
      <c r="H10" s="3" t="s">
        <v>61</v>
      </c>
      <c r="I10" s="3" t="s">
        <v>35</v>
      </c>
      <c r="J10" s="3" t="s">
        <v>22</v>
      </c>
      <c r="K10" s="3" t="s">
        <v>27</v>
      </c>
      <c r="L10" s="17">
        <v>43655</v>
      </c>
      <c r="M10" s="26">
        <v>44097</v>
      </c>
      <c r="N10" s="6">
        <v>43837</v>
      </c>
      <c r="O10" s="20">
        <f t="shared" si="1"/>
        <v>43838</v>
      </c>
      <c r="P10" s="20">
        <f t="shared" si="2"/>
        <v>43860</v>
      </c>
      <c r="Q10" s="6">
        <v>43861</v>
      </c>
      <c r="R10" s="3">
        <f t="shared" si="0"/>
        <v>22</v>
      </c>
    </row>
    <row r="11" spans="1:19" s="3" customFormat="1" ht="15.75" x14ac:dyDescent="0.25">
      <c r="A11" s="3">
        <v>10</v>
      </c>
      <c r="B11" s="12" t="s">
        <v>19</v>
      </c>
      <c r="C11" s="3" t="s">
        <v>62</v>
      </c>
      <c r="D11" s="15" t="s">
        <v>63</v>
      </c>
      <c r="E11" s="3" t="s">
        <v>22</v>
      </c>
      <c r="F11" s="3" t="s">
        <v>64</v>
      </c>
      <c r="G11" s="3" t="s">
        <v>49</v>
      </c>
      <c r="H11" s="3" t="s">
        <v>65</v>
      </c>
      <c r="I11" s="3" t="s">
        <v>35</v>
      </c>
      <c r="J11" s="3" t="s">
        <v>22</v>
      </c>
      <c r="K11" s="3" t="s">
        <v>27</v>
      </c>
      <c r="L11" s="17">
        <v>43657</v>
      </c>
      <c r="N11" s="6">
        <v>43815</v>
      </c>
      <c r="O11" s="20">
        <f t="shared" si="1"/>
        <v>43816</v>
      </c>
      <c r="P11" s="20">
        <v>43834</v>
      </c>
      <c r="Q11" s="6">
        <v>43836</v>
      </c>
      <c r="R11" s="3">
        <f t="shared" si="0"/>
        <v>18</v>
      </c>
      <c r="S11" s="3" t="s">
        <v>66</v>
      </c>
    </row>
    <row r="12" spans="1:19" s="3" customFormat="1" ht="15.75" x14ac:dyDescent="0.25">
      <c r="A12" s="3">
        <v>11</v>
      </c>
      <c r="B12" s="12" t="s">
        <v>19</v>
      </c>
      <c r="C12" s="3" t="s">
        <v>67</v>
      </c>
      <c r="D12" s="15" t="s">
        <v>68</v>
      </c>
      <c r="E12" s="3" t="s">
        <v>22</v>
      </c>
      <c r="F12" s="3" t="s">
        <v>69</v>
      </c>
      <c r="G12" s="3" t="s">
        <v>49</v>
      </c>
      <c r="H12" s="3" t="s">
        <v>70</v>
      </c>
      <c r="I12" s="3" t="s">
        <v>35</v>
      </c>
      <c r="J12" s="3" t="s">
        <v>22</v>
      </c>
      <c r="K12" s="3" t="s">
        <v>36</v>
      </c>
      <c r="L12" s="17">
        <v>43656</v>
      </c>
      <c r="M12" s="26">
        <v>44121</v>
      </c>
      <c r="N12" s="6">
        <v>43837</v>
      </c>
      <c r="O12" s="20">
        <f t="shared" si="1"/>
        <v>43838</v>
      </c>
      <c r="P12" s="20">
        <f t="shared" si="2"/>
        <v>43860</v>
      </c>
      <c r="Q12" s="6">
        <v>43861</v>
      </c>
      <c r="R12" s="3">
        <f t="shared" si="0"/>
        <v>22</v>
      </c>
      <c r="S12" s="3" t="s">
        <v>71</v>
      </c>
    </row>
    <row r="13" spans="1:19" s="3" customFormat="1" ht="15.75" x14ac:dyDescent="0.25">
      <c r="A13" s="3">
        <v>12</v>
      </c>
      <c r="B13" s="12" t="s">
        <v>19</v>
      </c>
      <c r="C13" s="3" t="s">
        <v>72</v>
      </c>
      <c r="D13" s="15" t="s">
        <v>73</v>
      </c>
      <c r="E13" s="3" t="s">
        <v>22</v>
      </c>
      <c r="F13" s="3" t="s">
        <v>74</v>
      </c>
      <c r="G13" s="3" t="s">
        <v>49</v>
      </c>
      <c r="H13" s="3" t="s">
        <v>75</v>
      </c>
      <c r="I13" s="3" t="s">
        <v>35</v>
      </c>
      <c r="J13" s="3" t="s">
        <v>22</v>
      </c>
      <c r="K13" s="3" t="s">
        <v>36</v>
      </c>
      <c r="L13" s="23">
        <v>43663</v>
      </c>
      <c r="M13" s="26">
        <v>44122</v>
      </c>
      <c r="N13" s="6">
        <v>43787</v>
      </c>
      <c r="O13" s="20">
        <f t="shared" si="1"/>
        <v>43788</v>
      </c>
      <c r="P13" s="20">
        <f t="shared" si="2"/>
        <v>43815</v>
      </c>
      <c r="Q13" s="6">
        <v>43816</v>
      </c>
      <c r="R13" s="3">
        <f t="shared" si="0"/>
        <v>27</v>
      </c>
    </row>
    <row r="14" spans="1:19" s="3" customFormat="1" ht="15.75" x14ac:dyDescent="0.25">
      <c r="A14" s="3">
        <v>13</v>
      </c>
      <c r="B14" s="12" t="s">
        <v>19</v>
      </c>
      <c r="C14" s="3" t="s">
        <v>76</v>
      </c>
      <c r="D14" s="15" t="s">
        <v>77</v>
      </c>
      <c r="E14" s="3" t="s">
        <v>22</v>
      </c>
      <c r="F14" s="3" t="s">
        <v>78</v>
      </c>
      <c r="G14" s="3" t="s">
        <v>49</v>
      </c>
      <c r="H14" s="3" t="s">
        <v>79</v>
      </c>
      <c r="I14" s="3" t="s">
        <v>35</v>
      </c>
      <c r="J14" s="3" t="s">
        <v>22</v>
      </c>
      <c r="K14" s="3" t="s">
        <v>36</v>
      </c>
      <c r="L14" s="17">
        <v>43656</v>
      </c>
      <c r="M14" s="26">
        <v>44056</v>
      </c>
      <c r="N14" s="6">
        <v>43780</v>
      </c>
      <c r="O14" s="20">
        <f t="shared" si="1"/>
        <v>43781</v>
      </c>
      <c r="P14" s="20">
        <f t="shared" si="2"/>
        <v>43809</v>
      </c>
      <c r="Q14" s="6">
        <v>43810</v>
      </c>
      <c r="R14" s="3">
        <f t="shared" si="0"/>
        <v>28</v>
      </c>
      <c r="S14" s="3" t="s">
        <v>80</v>
      </c>
    </row>
    <row r="15" spans="1:19" s="3" customFormat="1" ht="15.75" x14ac:dyDescent="0.25">
      <c r="A15" s="3">
        <v>14</v>
      </c>
      <c r="B15" s="12" t="s">
        <v>19</v>
      </c>
      <c r="C15" s="3" t="s">
        <v>81</v>
      </c>
      <c r="D15" s="15" t="s">
        <v>82</v>
      </c>
      <c r="E15" s="3" t="s">
        <v>22</v>
      </c>
      <c r="F15" s="3" t="s">
        <v>83</v>
      </c>
      <c r="G15" s="3" t="s">
        <v>40</v>
      </c>
      <c r="H15" s="3" t="s">
        <v>25</v>
      </c>
      <c r="I15" s="3" t="s">
        <v>35</v>
      </c>
      <c r="J15" s="3" t="s">
        <v>22</v>
      </c>
      <c r="K15" s="3" t="s">
        <v>27</v>
      </c>
      <c r="L15" s="13">
        <v>43518</v>
      </c>
      <c r="M15" s="26">
        <v>44064</v>
      </c>
      <c r="N15" s="6">
        <v>43773</v>
      </c>
      <c r="O15" s="20">
        <f t="shared" si="1"/>
        <v>43774</v>
      </c>
      <c r="P15" s="20">
        <f t="shared" si="2"/>
        <v>44135</v>
      </c>
      <c r="Q15" s="6">
        <v>44136</v>
      </c>
      <c r="R15" s="3">
        <f t="shared" si="0"/>
        <v>361</v>
      </c>
    </row>
    <row r="16" spans="1:19" s="3" customFormat="1" ht="15.75" x14ac:dyDescent="0.25">
      <c r="A16" s="3">
        <v>15</v>
      </c>
      <c r="B16" s="12" t="s">
        <v>19</v>
      </c>
      <c r="C16" s="3" t="s">
        <v>84</v>
      </c>
      <c r="D16" s="24" t="s">
        <v>85</v>
      </c>
      <c r="E16" s="3" t="s">
        <v>22</v>
      </c>
      <c r="F16" s="3" t="s">
        <v>86</v>
      </c>
      <c r="G16" s="3" t="s">
        <v>40</v>
      </c>
      <c r="H16" s="3" t="s">
        <v>25</v>
      </c>
      <c r="I16" s="3" t="s">
        <v>35</v>
      </c>
      <c r="J16" s="3" t="s">
        <v>22</v>
      </c>
      <c r="K16" s="3" t="s">
        <v>27</v>
      </c>
      <c r="L16" s="13">
        <v>43521</v>
      </c>
      <c r="M16" s="26">
        <v>43974</v>
      </c>
      <c r="N16" s="6">
        <v>43773</v>
      </c>
      <c r="O16" s="20">
        <f t="shared" si="1"/>
        <v>43774</v>
      </c>
      <c r="P16" s="20">
        <f t="shared" si="2"/>
        <v>44135</v>
      </c>
      <c r="Q16" s="6">
        <v>44136</v>
      </c>
      <c r="R16" s="3">
        <f t="shared" si="0"/>
        <v>361</v>
      </c>
    </row>
    <row r="17" spans="1:19" s="3" customFormat="1" ht="15.75" x14ac:dyDescent="0.25">
      <c r="A17" s="3">
        <v>16</v>
      </c>
      <c r="B17" s="12" t="s">
        <v>19</v>
      </c>
      <c r="C17" s="3" t="s">
        <v>87</v>
      </c>
      <c r="D17" s="9"/>
      <c r="E17" s="3" t="s">
        <v>22</v>
      </c>
      <c r="F17" s="3" t="s">
        <v>88</v>
      </c>
      <c r="G17" s="3" t="s">
        <v>40</v>
      </c>
      <c r="H17" s="3" t="s">
        <v>89</v>
      </c>
      <c r="I17" s="3" t="s">
        <v>35</v>
      </c>
      <c r="J17" s="3" t="s">
        <v>22</v>
      </c>
      <c r="K17" s="3" t="s">
        <v>27</v>
      </c>
      <c r="L17" s="13">
        <v>43671</v>
      </c>
      <c r="M17" s="26">
        <v>44098</v>
      </c>
      <c r="N17" s="18">
        <v>43797</v>
      </c>
      <c r="O17" s="20">
        <v>43799</v>
      </c>
      <c r="P17" s="20">
        <f t="shared" si="2"/>
        <v>43826</v>
      </c>
      <c r="Q17" s="18">
        <v>43827</v>
      </c>
      <c r="R17" s="3">
        <f t="shared" si="0"/>
        <v>27</v>
      </c>
    </row>
    <row r="18" spans="1:19" s="3" customFormat="1" ht="31.5" x14ac:dyDescent="0.25">
      <c r="A18">
        <v>1</v>
      </c>
      <c r="B18" s="3" t="s">
        <v>90</v>
      </c>
      <c r="C18" s="15" t="s">
        <v>91</v>
      </c>
      <c r="D18" t="s">
        <v>92</v>
      </c>
      <c r="E18" t="s">
        <v>93</v>
      </c>
      <c r="F18" t="s">
        <v>94</v>
      </c>
      <c r="G18" t="s">
        <v>40</v>
      </c>
      <c r="H18" t="s">
        <v>25</v>
      </c>
      <c r="I18" t="s">
        <v>26</v>
      </c>
      <c r="J18" t="s">
        <v>95</v>
      </c>
      <c r="K18" t="s">
        <v>27</v>
      </c>
      <c r="L18" s="16">
        <v>43595</v>
      </c>
      <c r="M18" s="31">
        <v>44091</v>
      </c>
      <c r="N18" s="19">
        <v>43761</v>
      </c>
      <c r="O18" s="20">
        <f t="shared" si="1"/>
        <v>43762</v>
      </c>
      <c r="P18" s="20">
        <f t="shared" si="2"/>
        <v>43860</v>
      </c>
      <c r="Q18" s="6">
        <v>43861</v>
      </c>
      <c r="R18" s="3">
        <f t="shared" si="0"/>
        <v>98</v>
      </c>
      <c r="S18" s="3" t="s">
        <v>96</v>
      </c>
    </row>
    <row r="19" spans="1:19" s="3" customFormat="1" ht="15.95" customHeight="1" x14ac:dyDescent="0.25">
      <c r="A19" s="3">
        <v>2</v>
      </c>
      <c r="B19" s="3" t="s">
        <v>97</v>
      </c>
      <c r="C19" s="27" t="s">
        <v>98</v>
      </c>
      <c r="D19" s="15" t="s">
        <v>99</v>
      </c>
      <c r="E19" s="3" t="s">
        <v>100</v>
      </c>
      <c r="F19" s="3" t="s">
        <v>101</v>
      </c>
      <c r="G19" s="3" t="s">
        <v>40</v>
      </c>
      <c r="H19" s="3" t="s">
        <v>25</v>
      </c>
      <c r="I19" s="3" t="s">
        <v>26</v>
      </c>
      <c r="J19" s="3" t="s">
        <v>95</v>
      </c>
      <c r="K19" s="3" t="s">
        <v>27</v>
      </c>
      <c r="L19" s="13">
        <v>43599</v>
      </c>
      <c r="M19" s="13">
        <v>44126</v>
      </c>
      <c r="N19" s="6">
        <v>43787</v>
      </c>
      <c r="O19" s="20">
        <f t="shared" si="1"/>
        <v>43788</v>
      </c>
      <c r="P19" s="20">
        <f t="shared" si="2"/>
        <v>43811</v>
      </c>
      <c r="Q19" s="6">
        <v>43812</v>
      </c>
      <c r="R19" s="3">
        <f t="shared" si="0"/>
        <v>23</v>
      </c>
      <c r="S19" s="3" t="s">
        <v>102</v>
      </c>
    </row>
    <row r="20" spans="1:19" s="3" customFormat="1" ht="15.95" customHeight="1" x14ac:dyDescent="0.25">
      <c r="A20" s="3">
        <v>3</v>
      </c>
      <c r="B20" s="3" t="s">
        <v>97</v>
      </c>
      <c r="C20" s="27" t="s">
        <v>103</v>
      </c>
      <c r="D20" s="15" t="s">
        <v>104</v>
      </c>
      <c r="E20" s="3" t="s">
        <v>93</v>
      </c>
      <c r="F20" s="3" t="s">
        <v>105</v>
      </c>
      <c r="G20" s="3" t="s">
        <v>40</v>
      </c>
      <c r="H20" s="3" t="s">
        <v>25</v>
      </c>
      <c r="I20" s="3" t="s">
        <v>26</v>
      </c>
      <c r="J20" s="3" t="s">
        <v>95</v>
      </c>
      <c r="K20" s="3" t="s">
        <v>27</v>
      </c>
      <c r="L20" s="13">
        <v>43595</v>
      </c>
      <c r="M20" s="26">
        <v>44078</v>
      </c>
      <c r="N20" s="6">
        <v>43775</v>
      </c>
      <c r="O20" s="20">
        <f t="shared" si="1"/>
        <v>43776</v>
      </c>
      <c r="P20" s="20">
        <f t="shared" si="2"/>
        <v>43818</v>
      </c>
      <c r="Q20" s="6">
        <v>43819</v>
      </c>
      <c r="R20" s="3">
        <f t="shared" si="0"/>
        <v>42</v>
      </c>
      <c r="S20" s="3" t="s">
        <v>106</v>
      </c>
    </row>
    <row r="21" spans="1:19" s="3" customFormat="1" ht="15.75" x14ac:dyDescent="0.25">
      <c r="A21" s="3">
        <v>4</v>
      </c>
      <c r="B21" s="3" t="s">
        <v>97</v>
      </c>
      <c r="C21" s="28" t="s">
        <v>107</v>
      </c>
      <c r="D21" s="15" t="s">
        <v>108</v>
      </c>
      <c r="E21" s="3" t="s">
        <v>93</v>
      </c>
      <c r="F21" s="3" t="s">
        <v>109</v>
      </c>
      <c r="G21" s="3" t="s">
        <v>40</v>
      </c>
      <c r="H21" s="3" t="s">
        <v>25</v>
      </c>
      <c r="I21" s="3" t="s">
        <v>26</v>
      </c>
      <c r="J21" s="3" t="s">
        <v>95</v>
      </c>
      <c r="K21" s="3" t="s">
        <v>27</v>
      </c>
      <c r="L21" s="13">
        <v>43599</v>
      </c>
      <c r="M21" s="26">
        <v>44050</v>
      </c>
      <c r="N21" s="6">
        <v>43794</v>
      </c>
      <c r="O21" s="20">
        <f t="shared" si="1"/>
        <v>43795</v>
      </c>
      <c r="P21" s="20">
        <v>43834</v>
      </c>
      <c r="Q21" s="6">
        <v>43836</v>
      </c>
      <c r="R21" s="3">
        <f t="shared" si="0"/>
        <v>39</v>
      </c>
      <c r="S21" s="3" t="s">
        <v>110</v>
      </c>
    </row>
    <row r="22" spans="1:19" s="3" customFormat="1" ht="15.75" x14ac:dyDescent="0.25">
      <c r="A22" s="3">
        <v>5</v>
      </c>
      <c r="B22" s="3" t="s">
        <v>97</v>
      </c>
      <c r="C22" s="27" t="s">
        <v>111</v>
      </c>
      <c r="D22" s="15" t="s">
        <v>112</v>
      </c>
      <c r="E22" s="3" t="s">
        <v>93</v>
      </c>
      <c r="F22" s="3" t="s">
        <v>113</v>
      </c>
      <c r="G22" s="3" t="s">
        <v>40</v>
      </c>
      <c r="H22" s="3" t="s">
        <v>25</v>
      </c>
      <c r="I22" s="3" t="s">
        <v>26</v>
      </c>
      <c r="J22" s="3" t="s">
        <v>95</v>
      </c>
      <c r="K22" s="3" t="s">
        <v>27</v>
      </c>
      <c r="L22" s="13">
        <v>43595</v>
      </c>
      <c r="M22" s="26">
        <v>44094</v>
      </c>
      <c r="N22" s="6">
        <v>43815</v>
      </c>
      <c r="O22" s="20">
        <f t="shared" si="1"/>
        <v>43816</v>
      </c>
      <c r="P22" s="20">
        <f t="shared" si="2"/>
        <v>43860</v>
      </c>
      <c r="Q22" s="6">
        <v>43861</v>
      </c>
      <c r="R22" s="3">
        <f t="shared" si="0"/>
        <v>44</v>
      </c>
      <c r="S22" s="3" t="s">
        <v>114</v>
      </c>
    </row>
    <row r="23" spans="1:19" s="3" customFormat="1" ht="15.75" x14ac:dyDescent="0.25">
      <c r="A23" s="3">
        <v>6</v>
      </c>
      <c r="B23" s="3" t="s">
        <v>97</v>
      </c>
      <c r="C23" s="28" t="s">
        <v>115</v>
      </c>
      <c r="D23" s="25" t="s">
        <v>116</v>
      </c>
      <c r="E23" s="3" t="s">
        <v>100</v>
      </c>
      <c r="F23" s="3" t="s">
        <v>117</v>
      </c>
      <c r="G23" s="3" t="s">
        <v>40</v>
      </c>
      <c r="H23" s="3" t="s">
        <v>25</v>
      </c>
      <c r="I23" s="3" t="s">
        <v>26</v>
      </c>
      <c r="J23" s="3" t="s">
        <v>95</v>
      </c>
      <c r="K23" s="3" t="s">
        <v>27</v>
      </c>
      <c r="L23" s="13">
        <v>43595</v>
      </c>
      <c r="M23" s="26">
        <v>44129</v>
      </c>
      <c r="N23" s="6">
        <v>43782</v>
      </c>
      <c r="O23" s="20">
        <f t="shared" si="1"/>
        <v>43783</v>
      </c>
      <c r="P23" s="20">
        <f t="shared" si="2"/>
        <v>43801</v>
      </c>
      <c r="Q23" s="6">
        <v>43802</v>
      </c>
      <c r="R23" s="3">
        <f t="shared" ref="R23:R34" si="3">P23-O23</f>
        <v>18</v>
      </c>
      <c r="S23" s="3" t="s">
        <v>118</v>
      </c>
    </row>
    <row r="24" spans="1:19" s="3" customFormat="1" ht="15.75" x14ac:dyDescent="0.25">
      <c r="A24" s="3">
        <v>7</v>
      </c>
      <c r="B24" s="3" t="s">
        <v>97</v>
      </c>
      <c r="C24" s="27" t="s">
        <v>119</v>
      </c>
      <c r="D24" s="15" t="s">
        <v>120</v>
      </c>
      <c r="E24" s="3" t="s">
        <v>93</v>
      </c>
      <c r="F24" s="3" t="s">
        <v>121</v>
      </c>
      <c r="G24" s="3" t="s">
        <v>40</v>
      </c>
      <c r="H24" s="3" t="s">
        <v>25</v>
      </c>
      <c r="I24" s="3" t="s">
        <v>26</v>
      </c>
      <c r="J24" s="3" t="s">
        <v>95</v>
      </c>
      <c r="K24" s="3" t="s">
        <v>27</v>
      </c>
      <c r="L24" s="13">
        <v>43601</v>
      </c>
      <c r="M24" s="26">
        <v>44062</v>
      </c>
      <c r="N24" s="6">
        <v>43815</v>
      </c>
      <c r="O24" s="20">
        <f t="shared" si="1"/>
        <v>43816</v>
      </c>
      <c r="P24" s="20">
        <f t="shared" si="2"/>
        <v>43860</v>
      </c>
      <c r="Q24" s="6">
        <v>43861</v>
      </c>
      <c r="R24" s="3">
        <f t="shared" si="3"/>
        <v>44</v>
      </c>
      <c r="S24" s="3" t="s">
        <v>122</v>
      </c>
    </row>
    <row r="25" spans="1:19" s="3" customFormat="1" ht="15.75" x14ac:dyDescent="0.25">
      <c r="A25" s="3">
        <v>8</v>
      </c>
      <c r="B25" s="3" t="s">
        <v>97</v>
      </c>
      <c r="C25" s="29" t="s">
        <v>123</v>
      </c>
      <c r="D25" s="15"/>
      <c r="F25" s="3" t="s">
        <v>124</v>
      </c>
      <c r="L25" s="13">
        <v>43599</v>
      </c>
      <c r="N25" s="6">
        <v>43782</v>
      </c>
      <c r="O25" s="20">
        <f t="shared" si="1"/>
        <v>43783</v>
      </c>
      <c r="P25" s="20">
        <f t="shared" si="2"/>
        <v>43860</v>
      </c>
      <c r="Q25" s="6">
        <v>43861</v>
      </c>
      <c r="R25" s="3">
        <f t="shared" si="3"/>
        <v>77</v>
      </c>
    </row>
    <row r="26" spans="1:19" s="3" customFormat="1" ht="16.5" customHeight="1" x14ac:dyDescent="0.25">
      <c r="A26" s="3">
        <v>9</v>
      </c>
      <c r="B26" s="3" t="s">
        <v>97</v>
      </c>
      <c r="C26" s="27" t="s">
        <v>125</v>
      </c>
      <c r="D26" s="15" t="s">
        <v>126</v>
      </c>
      <c r="E26" s="3" t="s">
        <v>93</v>
      </c>
      <c r="F26" s="3" t="s">
        <v>127</v>
      </c>
      <c r="G26" s="3" t="s">
        <v>40</v>
      </c>
      <c r="H26" s="3" t="s">
        <v>25</v>
      </c>
      <c r="I26" s="3" t="s">
        <v>26</v>
      </c>
      <c r="J26" s="3" t="s">
        <v>95</v>
      </c>
      <c r="K26" s="3" t="s">
        <v>27</v>
      </c>
      <c r="L26" s="13">
        <v>43595</v>
      </c>
      <c r="M26" s="26">
        <v>44099</v>
      </c>
      <c r="N26" s="6">
        <v>43782</v>
      </c>
      <c r="O26" s="20">
        <f t="shared" si="1"/>
        <v>43783</v>
      </c>
      <c r="P26" s="20">
        <f t="shared" si="2"/>
        <v>43860</v>
      </c>
      <c r="Q26" s="6">
        <v>43861</v>
      </c>
      <c r="R26" s="3">
        <f t="shared" si="3"/>
        <v>77</v>
      </c>
      <c r="S26" s="3" t="s">
        <v>128</v>
      </c>
    </row>
    <row r="27" spans="1:19" s="3" customFormat="1" ht="16.5" customHeight="1" x14ac:dyDescent="0.25">
      <c r="A27" s="3">
        <v>10</v>
      </c>
      <c r="B27" s="3" t="s">
        <v>97</v>
      </c>
      <c r="C27" s="27" t="s">
        <v>129</v>
      </c>
      <c r="D27" s="15" t="s">
        <v>130</v>
      </c>
      <c r="E27" s="3" t="s">
        <v>93</v>
      </c>
      <c r="F27" s="3" t="s">
        <v>131</v>
      </c>
      <c r="G27" s="3" t="s">
        <v>40</v>
      </c>
      <c r="H27" s="3" t="s">
        <v>25</v>
      </c>
      <c r="I27" s="3" t="s">
        <v>35</v>
      </c>
      <c r="J27" s="3" t="s">
        <v>95</v>
      </c>
      <c r="K27" s="3" t="s">
        <v>27</v>
      </c>
      <c r="L27" s="13">
        <v>43595</v>
      </c>
      <c r="M27" s="26">
        <v>44099</v>
      </c>
      <c r="N27" s="6">
        <v>43787</v>
      </c>
      <c r="O27" s="20">
        <f t="shared" si="1"/>
        <v>43788</v>
      </c>
      <c r="P27" s="20">
        <f t="shared" si="2"/>
        <v>43860</v>
      </c>
      <c r="Q27" s="6">
        <v>43861</v>
      </c>
      <c r="R27" s="3">
        <f t="shared" si="3"/>
        <v>72</v>
      </c>
      <c r="S27" s="3" t="s">
        <v>132</v>
      </c>
    </row>
    <row r="28" spans="1:19" s="3" customFormat="1" ht="16.5" customHeight="1" x14ac:dyDescent="0.25">
      <c r="A28" s="3">
        <v>11</v>
      </c>
      <c r="B28" s="3" t="s">
        <v>97</v>
      </c>
      <c r="C28" s="27" t="s">
        <v>133</v>
      </c>
      <c r="D28" s="15" t="s">
        <v>134</v>
      </c>
      <c r="E28" s="3" t="s">
        <v>93</v>
      </c>
      <c r="F28" s="3" t="s">
        <v>135</v>
      </c>
      <c r="G28" s="3" t="s">
        <v>40</v>
      </c>
      <c r="H28" s="3" t="s">
        <v>25</v>
      </c>
      <c r="I28" s="3" t="s">
        <v>35</v>
      </c>
      <c r="J28" s="3" t="s">
        <v>95</v>
      </c>
      <c r="K28" s="3" t="s">
        <v>27</v>
      </c>
      <c r="L28" s="13">
        <v>43668</v>
      </c>
      <c r="M28" s="26">
        <v>44090</v>
      </c>
      <c r="N28" s="6">
        <v>43815</v>
      </c>
      <c r="O28" s="20">
        <f t="shared" si="1"/>
        <v>43816</v>
      </c>
      <c r="P28" s="20">
        <f t="shared" si="2"/>
        <v>43860</v>
      </c>
      <c r="Q28" s="6">
        <v>43861</v>
      </c>
      <c r="R28" s="3">
        <f t="shared" si="3"/>
        <v>44</v>
      </c>
      <c r="S28" s="3" t="s">
        <v>136</v>
      </c>
    </row>
    <row r="29" spans="1:19" s="3" customFormat="1" ht="15.75" x14ac:dyDescent="0.25">
      <c r="A29" s="3">
        <v>12</v>
      </c>
      <c r="B29" s="3" t="s">
        <v>97</v>
      </c>
      <c r="C29" s="27" t="s">
        <v>137</v>
      </c>
      <c r="D29" s="15" t="s">
        <v>138</v>
      </c>
      <c r="E29" s="3" t="s">
        <v>93</v>
      </c>
      <c r="F29" s="3" t="s">
        <v>139</v>
      </c>
      <c r="G29" s="3" t="s">
        <v>40</v>
      </c>
      <c r="H29" s="3" t="s">
        <v>25</v>
      </c>
      <c r="I29" s="3" t="s">
        <v>35</v>
      </c>
      <c r="J29" s="3" t="s">
        <v>95</v>
      </c>
      <c r="K29" s="3" t="s">
        <v>27</v>
      </c>
      <c r="L29" s="13">
        <v>43649</v>
      </c>
      <c r="M29" s="26">
        <v>44085</v>
      </c>
      <c r="N29" s="18">
        <v>43787</v>
      </c>
      <c r="O29" s="20">
        <f t="shared" si="1"/>
        <v>43788</v>
      </c>
      <c r="P29" s="20">
        <f t="shared" si="2"/>
        <v>43860</v>
      </c>
      <c r="Q29" s="6">
        <v>43861</v>
      </c>
      <c r="R29" s="3">
        <f t="shared" si="3"/>
        <v>72</v>
      </c>
      <c r="S29" s="3" t="s">
        <v>128</v>
      </c>
    </row>
    <row r="30" spans="1:19" s="3" customFormat="1" ht="15.75" x14ac:dyDescent="0.25">
      <c r="A30" s="3">
        <v>13</v>
      </c>
      <c r="B30" s="3" t="s">
        <v>97</v>
      </c>
      <c r="C30" s="27" t="s">
        <v>140</v>
      </c>
      <c r="D30" s="15" t="s">
        <v>141</v>
      </c>
      <c r="E30" s="3" t="s">
        <v>93</v>
      </c>
      <c r="F30" s="3" t="s">
        <v>142</v>
      </c>
      <c r="G30" s="3" t="s">
        <v>40</v>
      </c>
      <c r="H30" s="3" t="s">
        <v>25</v>
      </c>
      <c r="I30" s="3" t="s">
        <v>26</v>
      </c>
      <c r="J30" s="3" t="s">
        <v>95</v>
      </c>
      <c r="K30" s="3" t="s">
        <v>27</v>
      </c>
      <c r="L30" s="17">
        <v>43656</v>
      </c>
      <c r="M30" s="26">
        <v>44125</v>
      </c>
      <c r="N30" s="6">
        <v>43815</v>
      </c>
      <c r="O30" s="20">
        <f t="shared" si="1"/>
        <v>43816</v>
      </c>
      <c r="P30" s="20">
        <f t="shared" si="2"/>
        <v>43860</v>
      </c>
      <c r="Q30" s="6">
        <v>43861</v>
      </c>
      <c r="R30" s="3">
        <f t="shared" si="3"/>
        <v>44</v>
      </c>
      <c r="S30" s="3" t="s">
        <v>136</v>
      </c>
    </row>
    <row r="31" spans="1:19" s="3" customFormat="1" ht="15.75" x14ac:dyDescent="0.25">
      <c r="A31" s="3">
        <v>14</v>
      </c>
      <c r="B31" s="3" t="s">
        <v>97</v>
      </c>
      <c r="C31" s="30" t="s">
        <v>143</v>
      </c>
      <c r="D31" s="9" t="s">
        <v>144</v>
      </c>
      <c r="E31" s="3" t="s">
        <v>93</v>
      </c>
      <c r="F31" s="3" t="s">
        <v>145</v>
      </c>
      <c r="G31" s="3" t="s">
        <v>40</v>
      </c>
      <c r="H31" s="3" t="s">
        <v>25</v>
      </c>
      <c r="I31" s="3" t="s">
        <v>35</v>
      </c>
      <c r="J31" s="3" t="s">
        <v>95</v>
      </c>
      <c r="K31" s="3" t="s">
        <v>27</v>
      </c>
      <c r="N31" s="6"/>
      <c r="O31" s="20"/>
      <c r="P31" s="20"/>
      <c r="Q31" s="6"/>
      <c r="R31" s="3">
        <f t="shared" si="3"/>
        <v>0</v>
      </c>
      <c r="S31" s="3" t="s">
        <v>146</v>
      </c>
    </row>
    <row r="32" spans="1:19" s="3" customFormat="1" ht="15.75" x14ac:dyDescent="0.25">
      <c r="A32" s="3">
        <v>15</v>
      </c>
      <c r="B32" s="3" t="s">
        <v>97</v>
      </c>
      <c r="C32" s="27" t="s">
        <v>147</v>
      </c>
      <c r="D32" s="15" t="s">
        <v>148</v>
      </c>
      <c r="E32" s="3" t="s">
        <v>93</v>
      </c>
      <c r="F32" s="3" t="s">
        <v>149</v>
      </c>
      <c r="G32" s="3" t="s">
        <v>40</v>
      </c>
      <c r="H32" s="3" t="s">
        <v>150</v>
      </c>
      <c r="I32" s="3" t="s">
        <v>35</v>
      </c>
      <c r="J32" s="3" t="s">
        <v>151</v>
      </c>
      <c r="K32" s="3" t="s">
        <v>152</v>
      </c>
      <c r="L32" s="13">
        <v>43648</v>
      </c>
      <c r="N32" s="6">
        <v>43782</v>
      </c>
      <c r="O32" s="20">
        <f t="shared" si="1"/>
        <v>43783</v>
      </c>
      <c r="P32" s="20">
        <f t="shared" si="2"/>
        <v>43860</v>
      </c>
      <c r="Q32" s="18">
        <v>43861</v>
      </c>
      <c r="R32" s="3">
        <f t="shared" si="3"/>
        <v>77</v>
      </c>
      <c r="S32" s="3" t="s">
        <v>153</v>
      </c>
    </row>
    <row r="33" spans="1:19" s="3" customFormat="1" ht="31.5" x14ac:dyDescent="0.25">
      <c r="A33" s="3">
        <v>16</v>
      </c>
      <c r="B33" s="3" t="s">
        <v>154</v>
      </c>
      <c r="C33" s="27" t="s">
        <v>155</v>
      </c>
      <c r="D33" s="22" t="s">
        <v>156</v>
      </c>
      <c r="E33" s="3" t="s">
        <v>93</v>
      </c>
      <c r="F33" s="3" t="s">
        <v>157</v>
      </c>
      <c r="G33" s="3" t="s">
        <v>40</v>
      </c>
      <c r="H33" s="3" t="s">
        <v>25</v>
      </c>
      <c r="I33" s="3" t="s">
        <v>26</v>
      </c>
      <c r="J33" s="3" t="s">
        <v>95</v>
      </c>
      <c r="K33" s="3" t="s">
        <v>27</v>
      </c>
      <c r="L33" s="13">
        <v>43608</v>
      </c>
      <c r="M33" s="26">
        <v>44128</v>
      </c>
      <c r="N33" s="6">
        <v>43775</v>
      </c>
      <c r="O33" s="20">
        <f t="shared" si="1"/>
        <v>43776</v>
      </c>
      <c r="P33" s="20">
        <f t="shared" si="2"/>
        <v>43811</v>
      </c>
      <c r="Q33" s="18">
        <v>43812</v>
      </c>
      <c r="R33" s="3">
        <f t="shared" si="3"/>
        <v>35</v>
      </c>
      <c r="S33" s="3" t="s">
        <v>158</v>
      </c>
    </row>
    <row r="34" spans="1:19" ht="15.75" x14ac:dyDescent="0.25">
      <c r="A34" s="3">
        <v>17</v>
      </c>
      <c r="B34" t="s">
        <v>154</v>
      </c>
      <c r="C34" s="15" t="s">
        <v>159</v>
      </c>
      <c r="D34" s="8" t="s">
        <v>160</v>
      </c>
      <c r="E34" t="s">
        <v>93</v>
      </c>
      <c r="F34" t="s">
        <v>157</v>
      </c>
      <c r="G34" t="s">
        <v>40</v>
      </c>
      <c r="H34" t="s">
        <v>25</v>
      </c>
      <c r="I34" t="s">
        <v>26</v>
      </c>
      <c r="J34" t="s">
        <v>95</v>
      </c>
      <c r="K34" t="s">
        <v>27</v>
      </c>
      <c r="L34" s="16">
        <v>43595</v>
      </c>
      <c r="M34" s="32">
        <v>44128</v>
      </c>
      <c r="N34" s="6">
        <v>43775</v>
      </c>
      <c r="O34" s="20">
        <f t="shared" si="1"/>
        <v>43776</v>
      </c>
      <c r="P34" s="20">
        <f t="shared" si="2"/>
        <v>43811</v>
      </c>
      <c r="Q34" s="7">
        <v>43812</v>
      </c>
      <c r="R34" s="3">
        <f t="shared" si="3"/>
        <v>35</v>
      </c>
      <c r="S34" t="s">
        <v>158</v>
      </c>
    </row>
    <row r="35" spans="1:19" ht="15.75" x14ac:dyDescent="0.25">
      <c r="A35" s="3">
        <v>18</v>
      </c>
      <c r="B35" t="s">
        <v>161</v>
      </c>
      <c r="C35" s="15" t="s">
        <v>162</v>
      </c>
      <c r="D35" s="8" t="s">
        <v>163</v>
      </c>
      <c r="E35" t="s">
        <v>93</v>
      </c>
      <c r="F35" t="s">
        <v>157</v>
      </c>
      <c r="G35" t="s">
        <v>40</v>
      </c>
      <c r="H35" t="s">
        <v>25</v>
      </c>
      <c r="I35" t="s">
        <v>26</v>
      </c>
      <c r="J35" t="s">
        <v>95</v>
      </c>
      <c r="K35" t="s">
        <v>27</v>
      </c>
      <c r="L35" s="16"/>
      <c r="M35" s="32">
        <v>44129</v>
      </c>
      <c r="N35" s="6"/>
      <c r="O35" s="20"/>
      <c r="P35" s="20"/>
      <c r="R35" s="3"/>
      <c r="S35" t="s">
        <v>158</v>
      </c>
    </row>
    <row r="36" spans="1:19" ht="15.75" x14ac:dyDescent="0.25">
      <c r="A36" s="3">
        <v>19</v>
      </c>
      <c r="B36" t="s">
        <v>97</v>
      </c>
      <c r="C36" s="15" t="s">
        <v>164</v>
      </c>
      <c r="D36" s="8" t="s">
        <v>165</v>
      </c>
      <c r="E36" t="s">
        <v>93</v>
      </c>
      <c r="F36" t="s">
        <v>166</v>
      </c>
      <c r="G36" t="s">
        <v>40</v>
      </c>
      <c r="H36" t="s">
        <v>34</v>
      </c>
      <c r="I36" t="s">
        <v>26</v>
      </c>
      <c r="J36" t="s">
        <v>95</v>
      </c>
      <c r="K36" t="s">
        <v>27</v>
      </c>
      <c r="L36" s="16"/>
      <c r="N36" s="6"/>
      <c r="O36" s="20"/>
      <c r="P36" s="20"/>
      <c r="R36" s="3"/>
      <c r="S36" t="s">
        <v>167</v>
      </c>
    </row>
    <row r="37" spans="1:19" ht="31.5" x14ac:dyDescent="0.25">
      <c r="C37" t="s">
        <v>168</v>
      </c>
      <c r="F37" t="s">
        <v>169</v>
      </c>
      <c r="J37" s="3" t="s">
        <v>170</v>
      </c>
      <c r="K37" s="10" t="s">
        <v>171</v>
      </c>
      <c r="M37" t="s">
        <v>172</v>
      </c>
    </row>
    <row r="38" spans="1:19" ht="31.5" x14ac:dyDescent="0.25">
      <c r="C38" t="s">
        <v>173</v>
      </c>
      <c r="F38" t="s">
        <v>174</v>
      </c>
      <c r="G38" s="8" t="s">
        <v>175</v>
      </c>
      <c r="J38" s="3" t="s">
        <v>176</v>
      </c>
      <c r="K38" s="11" t="s">
        <v>177</v>
      </c>
    </row>
    <row r="39" spans="1:19" ht="15.75" x14ac:dyDescent="0.25">
      <c r="C39" t="s">
        <v>178</v>
      </c>
      <c r="F39" t="s">
        <v>179</v>
      </c>
      <c r="G39" s="8" t="s">
        <v>144</v>
      </c>
    </row>
    <row r="40" spans="1:19" ht="15.75" x14ac:dyDescent="0.25">
      <c r="C40" t="s">
        <v>180</v>
      </c>
      <c r="F40" t="s">
        <v>181</v>
      </c>
      <c r="G40" s="8" t="s">
        <v>182</v>
      </c>
    </row>
    <row r="41" spans="1:19" ht="15.75" x14ac:dyDescent="0.25">
      <c r="C41" t="s">
        <v>183</v>
      </c>
      <c r="F41" t="s">
        <v>184</v>
      </c>
      <c r="G41" s="8" t="s">
        <v>185</v>
      </c>
    </row>
    <row r="42" spans="1:19" ht="15.75" x14ac:dyDescent="0.25">
      <c r="C42" t="s">
        <v>186</v>
      </c>
      <c r="F42" t="s">
        <v>187</v>
      </c>
      <c r="G42" s="8" t="s">
        <v>188</v>
      </c>
    </row>
    <row r="43" spans="1:19" ht="15.75" x14ac:dyDescent="0.25">
      <c r="C43" t="s">
        <v>189</v>
      </c>
      <c r="F43" t="s">
        <v>190</v>
      </c>
    </row>
    <row r="44" spans="1:19" ht="15.75" x14ac:dyDescent="0.25">
      <c r="C44" t="s">
        <v>191</v>
      </c>
      <c r="F44" t="s">
        <v>192</v>
      </c>
      <c r="H44" t="s">
        <v>193</v>
      </c>
    </row>
    <row r="45" spans="1:19" ht="15.75" x14ac:dyDescent="0.25">
      <c r="C45" t="s">
        <v>194</v>
      </c>
    </row>
    <row r="46" spans="1:19" ht="15.75" x14ac:dyDescent="0.25">
      <c r="C46" t="s">
        <v>195</v>
      </c>
    </row>
    <row r="47" spans="1:19" ht="15.75" x14ac:dyDescent="0.25">
      <c r="C47" t="s">
        <v>196</v>
      </c>
    </row>
    <row r="48" spans="1:19" ht="15.75" x14ac:dyDescent="0.25">
      <c r="C48" t="s">
        <v>197</v>
      </c>
    </row>
    <row r="49" spans="3:3" ht="15.75" x14ac:dyDescent="0.25">
      <c r="C49" t="s">
        <v>198</v>
      </c>
    </row>
    <row r="50" spans="3:3" ht="15.75" x14ac:dyDescent="0.25">
      <c r="C50" t="s">
        <v>199</v>
      </c>
    </row>
    <row r="51" spans="3:3" ht="15.75" x14ac:dyDescent="0.25">
      <c r="C51" t="s">
        <v>200</v>
      </c>
    </row>
    <row r="52" spans="3:3" ht="15.75" x14ac:dyDescent="0.25">
      <c r="C52" t="s">
        <v>201</v>
      </c>
    </row>
    <row r="53" spans="3:3" ht="15.75" x14ac:dyDescent="0.25">
      <c r="C53" t="s">
        <v>202</v>
      </c>
    </row>
    <row r="54" spans="3:3" ht="15.75" x14ac:dyDescent="0.25">
      <c r="C54" t="s">
        <v>203</v>
      </c>
    </row>
    <row r="55" spans="3:3" ht="15.75" x14ac:dyDescent="0.25">
      <c r="C55" t="s">
        <v>204</v>
      </c>
    </row>
    <row r="56" spans="3:3" ht="15.75" x14ac:dyDescent="0.25">
      <c r="C56" t="s">
        <v>205</v>
      </c>
    </row>
    <row r="57" spans="3:3" ht="15.75" x14ac:dyDescent="0.25">
      <c r="C57" t="s">
        <v>206</v>
      </c>
    </row>
    <row r="58" spans="3:3" ht="15.75" x14ac:dyDescent="0.25">
      <c r="C58" t="s">
        <v>207</v>
      </c>
    </row>
    <row r="59" spans="3:3" ht="15.75" x14ac:dyDescent="0.25">
      <c r="C59" t="s">
        <v>208</v>
      </c>
    </row>
    <row r="60" spans="3:3" ht="15.75" x14ac:dyDescent="0.25">
      <c r="C60" t="s">
        <v>209</v>
      </c>
    </row>
    <row r="61" spans="3:3" ht="15.75" x14ac:dyDescent="0.25">
      <c r="C61" t="s">
        <v>210</v>
      </c>
    </row>
    <row r="62" spans="3:3" ht="15.75" x14ac:dyDescent="0.25">
      <c r="C62" t="s">
        <v>211</v>
      </c>
    </row>
    <row r="63" spans="3:3" ht="15.75" x14ac:dyDescent="0.25">
      <c r="C63" t="s">
        <v>212</v>
      </c>
    </row>
    <row r="64" spans="3:3" ht="15.75" x14ac:dyDescent="0.25">
      <c r="C64" t="s">
        <v>213</v>
      </c>
    </row>
    <row r="65" spans="3:3" ht="15.75" x14ac:dyDescent="0.25">
      <c r="C65" t="s">
        <v>214</v>
      </c>
    </row>
    <row r="66" spans="3:3" ht="15.75" x14ac:dyDescent="0.25">
      <c r="C66" t="s">
        <v>215</v>
      </c>
    </row>
    <row r="67" spans="3:3" ht="15.75" x14ac:dyDescent="0.25">
      <c r="C67" t="s">
        <v>216</v>
      </c>
    </row>
    <row r="68" spans="3:3" ht="15.75" x14ac:dyDescent="0.25">
      <c r="C68" t="s">
        <v>217</v>
      </c>
    </row>
    <row r="69" spans="3:3" ht="15.75" x14ac:dyDescent="0.25">
      <c r="C69" t="s">
        <v>218</v>
      </c>
    </row>
    <row r="70" spans="3:3" ht="15.75" x14ac:dyDescent="0.25">
      <c r="C70" t="s">
        <v>219</v>
      </c>
    </row>
  </sheetData>
  <phoneticPr fontId="5" type="noConversion"/>
  <hyperlinks>
    <hyperlink ref="D33" r:id="rId1" xr:uid="{D7C05F63-911F-490E-8B2C-0B7075C4C654}"/>
    <hyperlink ref="D34" r:id="rId2" xr:uid="{209FFA52-AB9F-444F-B2B9-A0600DC5F226}"/>
    <hyperlink ref="D16" r:id="rId3" xr:uid="{90C541D4-E8B2-4AA4-9340-F0C4E4910237}"/>
    <hyperlink ref="D23" r:id="rId4" xr:uid="{E3B52764-FB00-41B6-AD2E-FAC454791B47}"/>
    <hyperlink ref="D35" r:id="rId5" xr:uid="{C4DA95A0-A598-4E4D-BBCE-F63AA33E5473}"/>
    <hyperlink ref="D36" r:id="rId6" xr:uid="{D9F939D2-516D-4D46-A9AC-D5F5DC793E52}"/>
    <hyperlink ref="D31" r:id="rId7" xr:uid="{CAF9D2C8-0BD8-4AA5-89DA-4A1FD85CF91F}"/>
    <hyperlink ref="G38" r:id="rId8" xr:uid="{E1BE8D25-B799-854F-B058-B003A929F7C3}"/>
    <hyperlink ref="G39" r:id="rId9" xr:uid="{155B8874-20A0-6E44-B8C7-26F19BE78BC0}"/>
    <hyperlink ref="G40" r:id="rId10" xr:uid="{8D6A4765-A517-A244-817F-3328AD336D8B}"/>
    <hyperlink ref="G41" r:id="rId11" xr:uid="{67D5536E-52C2-6243-843B-77D8A9375ABE}"/>
    <hyperlink ref="G42" r:id="rId12" xr:uid="{44928D98-A182-A040-A1BF-120E1925C5BB}"/>
  </hyperlinks>
  <pageMargins left="0.7" right="0.7" top="0.75" bottom="0.75" header="0.3" footer="0.3"/>
  <pageSetup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921C-AB40-7245-98CD-97D68D6BC8A1}">
  <sheetPr>
    <pageSetUpPr fitToPage="1"/>
  </sheetPr>
  <dimension ref="A1:O57"/>
  <sheetViews>
    <sheetView workbookViewId="0">
      <selection activeCell="C14" sqref="C14"/>
    </sheetView>
  </sheetViews>
  <sheetFormatPr defaultColWidth="11" defaultRowHeight="15.95" x14ac:dyDescent="0.25"/>
  <cols>
    <col min="2" max="2" width="20.375" customWidth="1"/>
    <col min="3" max="3" width="12.5" customWidth="1"/>
    <col min="4" max="4" width="21.375" customWidth="1"/>
    <col min="5" max="5" width="21.625" customWidth="1"/>
    <col min="6" max="6" width="18.625" customWidth="1"/>
    <col min="7" max="7" width="21.625" customWidth="1"/>
    <col min="8" max="8" width="10.625" customWidth="1"/>
    <col min="9" max="9" width="12" customWidth="1"/>
    <col min="15" max="15" width="46" customWidth="1"/>
  </cols>
  <sheetData>
    <row r="1" spans="1:15" s="1" customFormat="1" ht="35.1" customHeight="1" x14ac:dyDescent="0.25">
      <c r="A1" s="1" t="s">
        <v>0</v>
      </c>
      <c r="B1" s="1" t="s">
        <v>2</v>
      </c>
      <c r="C1" s="1" t="s">
        <v>4</v>
      </c>
      <c r="D1" s="1" t="s">
        <v>220</v>
      </c>
      <c r="E1" s="1" t="s">
        <v>221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222</v>
      </c>
      <c r="L1" s="1" t="s">
        <v>223</v>
      </c>
      <c r="M1" s="1" t="s">
        <v>224</v>
      </c>
      <c r="N1" s="1" t="s">
        <v>225</v>
      </c>
      <c r="O1" s="1" t="s">
        <v>18</v>
      </c>
    </row>
    <row r="2" spans="1:15" ht="15.75" x14ac:dyDescent="0.25">
      <c r="A2">
        <v>1</v>
      </c>
      <c r="B2" t="s">
        <v>226</v>
      </c>
      <c r="C2" t="s">
        <v>100</v>
      </c>
      <c r="E2" t="s">
        <v>227</v>
      </c>
      <c r="F2" t="s">
        <v>40</v>
      </c>
      <c r="G2" t="s">
        <v>25</v>
      </c>
      <c r="H2" t="s">
        <v>26</v>
      </c>
      <c r="I2" t="s">
        <v>151</v>
      </c>
      <c r="J2" t="s">
        <v>27</v>
      </c>
      <c r="K2">
        <v>1</v>
      </c>
      <c r="M2" t="s">
        <v>228</v>
      </c>
      <c r="N2" t="s">
        <v>229</v>
      </c>
      <c r="O2" t="s">
        <v>230</v>
      </c>
    </row>
    <row r="3" spans="1:15" ht="15.75" x14ac:dyDescent="0.25">
      <c r="A3">
        <v>2</v>
      </c>
      <c r="B3" t="s">
        <v>98</v>
      </c>
      <c r="C3" t="s">
        <v>100</v>
      </c>
      <c r="E3" t="s">
        <v>231</v>
      </c>
      <c r="F3" t="s">
        <v>40</v>
      </c>
      <c r="G3" t="s">
        <v>25</v>
      </c>
      <c r="H3" t="s">
        <v>26</v>
      </c>
      <c r="I3" t="s">
        <v>232</v>
      </c>
      <c r="J3" t="s">
        <v>27</v>
      </c>
      <c r="K3">
        <v>1</v>
      </c>
      <c r="M3" t="s">
        <v>228</v>
      </c>
      <c r="N3" t="s">
        <v>229</v>
      </c>
    </row>
    <row r="4" spans="1:15" ht="15.75" x14ac:dyDescent="0.25">
      <c r="A4">
        <v>3</v>
      </c>
      <c r="B4" t="s">
        <v>233</v>
      </c>
      <c r="C4" t="s">
        <v>100</v>
      </c>
      <c r="E4" t="s">
        <v>234</v>
      </c>
      <c r="F4" t="s">
        <v>40</v>
      </c>
      <c r="G4" t="s">
        <v>25</v>
      </c>
      <c r="H4" t="s">
        <v>26</v>
      </c>
      <c r="I4" t="s">
        <v>232</v>
      </c>
      <c r="J4" t="s">
        <v>27</v>
      </c>
      <c r="K4">
        <v>1</v>
      </c>
      <c r="M4" t="s">
        <v>228</v>
      </c>
      <c r="N4" t="s">
        <v>229</v>
      </c>
    </row>
    <row r="5" spans="1:15" ht="15.75" x14ac:dyDescent="0.25">
      <c r="A5">
        <v>4</v>
      </c>
      <c r="B5" t="s">
        <v>107</v>
      </c>
      <c r="C5" t="s">
        <v>235</v>
      </c>
      <c r="D5" t="s">
        <v>236</v>
      </c>
      <c r="E5" t="s">
        <v>237</v>
      </c>
      <c r="F5" t="s">
        <v>24</v>
      </c>
      <c r="G5" t="s">
        <v>25</v>
      </c>
      <c r="H5" t="s">
        <v>26</v>
      </c>
      <c r="I5" t="s">
        <v>238</v>
      </c>
      <c r="J5" t="s">
        <v>27</v>
      </c>
      <c r="K5">
        <v>1</v>
      </c>
      <c r="M5" t="s">
        <v>228</v>
      </c>
      <c r="N5" t="s">
        <v>229</v>
      </c>
    </row>
    <row r="6" spans="1:15" ht="15.75" x14ac:dyDescent="0.25">
      <c r="A6">
        <v>5</v>
      </c>
      <c r="B6" t="s">
        <v>239</v>
      </c>
      <c r="C6" t="s">
        <v>240</v>
      </c>
      <c r="D6" t="s">
        <v>241</v>
      </c>
      <c r="E6" t="s">
        <v>242</v>
      </c>
      <c r="F6" t="s">
        <v>24</v>
      </c>
      <c r="I6" t="s">
        <v>151</v>
      </c>
      <c r="K6">
        <v>1</v>
      </c>
    </row>
    <row r="7" spans="1:15" ht="15.75" x14ac:dyDescent="0.25">
      <c r="A7">
        <v>6</v>
      </c>
      <c r="B7" t="s">
        <v>243</v>
      </c>
      <c r="C7" t="s">
        <v>240</v>
      </c>
      <c r="D7" t="s">
        <v>244</v>
      </c>
      <c r="E7" t="s">
        <v>245</v>
      </c>
      <c r="G7" t="s">
        <v>246</v>
      </c>
      <c r="I7" t="s">
        <v>151</v>
      </c>
      <c r="J7" t="s">
        <v>36</v>
      </c>
      <c r="K7">
        <v>1</v>
      </c>
    </row>
    <row r="8" spans="1:15" ht="15.75" x14ac:dyDescent="0.25">
      <c r="A8">
        <v>7</v>
      </c>
      <c r="B8" t="s">
        <v>247</v>
      </c>
      <c r="C8" t="s">
        <v>240</v>
      </c>
      <c r="D8" t="s">
        <v>248</v>
      </c>
      <c r="E8" t="s">
        <v>245</v>
      </c>
      <c r="G8" t="s">
        <v>249</v>
      </c>
      <c r="I8" t="s">
        <v>151</v>
      </c>
      <c r="J8" t="s">
        <v>36</v>
      </c>
      <c r="K8">
        <v>1</v>
      </c>
    </row>
    <row r="9" spans="1:15" ht="15.75" x14ac:dyDescent="0.25">
      <c r="A9">
        <v>8</v>
      </c>
      <c r="B9" t="s">
        <v>250</v>
      </c>
      <c r="C9" t="s">
        <v>240</v>
      </c>
      <c r="D9" t="s">
        <v>251</v>
      </c>
      <c r="E9" t="s">
        <v>242</v>
      </c>
      <c r="F9" t="s">
        <v>49</v>
      </c>
      <c r="I9" t="s">
        <v>151</v>
      </c>
      <c r="K9">
        <v>1</v>
      </c>
    </row>
    <row r="10" spans="1:15" ht="15.75" x14ac:dyDescent="0.25">
      <c r="A10">
        <v>9</v>
      </c>
      <c r="B10" t="s">
        <v>252</v>
      </c>
      <c r="C10" t="s">
        <v>240</v>
      </c>
      <c r="D10" t="s">
        <v>253</v>
      </c>
      <c r="E10" t="s">
        <v>254</v>
      </c>
      <c r="F10" t="s">
        <v>24</v>
      </c>
      <c r="G10" t="s">
        <v>255</v>
      </c>
      <c r="I10" t="s">
        <v>151</v>
      </c>
      <c r="J10" t="s">
        <v>36</v>
      </c>
      <c r="L10">
        <v>1</v>
      </c>
    </row>
    <row r="11" spans="1:15" ht="15.75" x14ac:dyDescent="0.25">
      <c r="A11">
        <v>10</v>
      </c>
      <c r="B11" t="s">
        <v>256</v>
      </c>
      <c r="C11" t="s">
        <v>240</v>
      </c>
      <c r="D11" t="s">
        <v>257</v>
      </c>
      <c r="E11" t="s">
        <v>245</v>
      </c>
      <c r="G11" t="s">
        <v>246</v>
      </c>
      <c r="I11" t="s">
        <v>151</v>
      </c>
      <c r="J11" t="s">
        <v>36</v>
      </c>
      <c r="L11">
        <v>1</v>
      </c>
    </row>
    <row r="12" spans="1:15" ht="15.75" x14ac:dyDescent="0.25">
      <c r="A12">
        <v>11</v>
      </c>
      <c r="B12" t="s">
        <v>258</v>
      </c>
      <c r="C12" t="s">
        <v>240</v>
      </c>
      <c r="D12" t="s">
        <v>259</v>
      </c>
      <c r="E12" t="s">
        <v>245</v>
      </c>
      <c r="G12" t="s">
        <v>260</v>
      </c>
      <c r="I12" t="s">
        <v>151</v>
      </c>
      <c r="J12" t="s">
        <v>27</v>
      </c>
      <c r="L12">
        <v>1</v>
      </c>
    </row>
    <row r="13" spans="1:15" ht="15.75" x14ac:dyDescent="0.25">
      <c r="A13">
        <v>12</v>
      </c>
      <c r="B13" t="s">
        <v>261</v>
      </c>
      <c r="C13" t="s">
        <v>240</v>
      </c>
      <c r="D13" t="s">
        <v>262</v>
      </c>
      <c r="E13" t="s">
        <v>242</v>
      </c>
      <c r="F13" t="s">
        <v>49</v>
      </c>
      <c r="I13" t="s">
        <v>151</v>
      </c>
      <c r="L13">
        <v>1</v>
      </c>
    </row>
    <row r="14" spans="1:15" ht="15.75" x14ac:dyDescent="0.25">
      <c r="A14">
        <v>13</v>
      </c>
      <c r="B14" t="s">
        <v>263</v>
      </c>
      <c r="C14" t="s">
        <v>240</v>
      </c>
      <c r="D14" t="s">
        <v>264</v>
      </c>
      <c r="E14" t="s">
        <v>242</v>
      </c>
      <c r="F14" t="s">
        <v>49</v>
      </c>
      <c r="I14" t="s">
        <v>151</v>
      </c>
      <c r="L14">
        <v>1</v>
      </c>
    </row>
    <row r="15" spans="1:15" ht="15.75" x14ac:dyDescent="0.25">
      <c r="A15">
        <v>14</v>
      </c>
      <c r="B15" t="s">
        <v>20</v>
      </c>
      <c r="C15" t="s">
        <v>265</v>
      </c>
      <c r="D15" t="s">
        <v>266</v>
      </c>
      <c r="E15" t="s">
        <v>267</v>
      </c>
      <c r="F15" t="s">
        <v>40</v>
      </c>
      <c r="G15" t="s">
        <v>25</v>
      </c>
      <c r="H15" t="s">
        <v>26</v>
      </c>
      <c r="I15" t="s">
        <v>22</v>
      </c>
      <c r="J15" t="s">
        <v>27</v>
      </c>
      <c r="K15">
        <v>1</v>
      </c>
      <c r="O15" t="s">
        <v>268</v>
      </c>
    </row>
    <row r="16" spans="1:15" ht="15.75" x14ac:dyDescent="0.25">
      <c r="A16">
        <v>15</v>
      </c>
      <c r="B16" t="s">
        <v>269</v>
      </c>
      <c r="C16" t="s">
        <v>265</v>
      </c>
      <c r="D16" t="s">
        <v>266</v>
      </c>
      <c r="E16" t="s">
        <v>270</v>
      </c>
      <c r="F16" t="s">
        <v>40</v>
      </c>
      <c r="G16" t="s">
        <v>25</v>
      </c>
      <c r="H16" t="s">
        <v>26</v>
      </c>
      <c r="I16" t="s">
        <v>22</v>
      </c>
      <c r="J16" t="s">
        <v>27</v>
      </c>
      <c r="K16">
        <v>1</v>
      </c>
    </row>
    <row r="17" spans="1:15" ht="15.75" x14ac:dyDescent="0.25">
      <c r="A17">
        <v>16</v>
      </c>
      <c r="B17" t="s">
        <v>271</v>
      </c>
      <c r="C17" t="s">
        <v>265</v>
      </c>
      <c r="D17" t="s">
        <v>266</v>
      </c>
      <c r="E17" t="s">
        <v>272</v>
      </c>
      <c r="F17" t="s">
        <v>40</v>
      </c>
      <c r="G17" t="s">
        <v>260</v>
      </c>
      <c r="H17" t="s">
        <v>35</v>
      </c>
      <c r="I17" s="4" t="s">
        <v>232</v>
      </c>
      <c r="J17" t="s">
        <v>27</v>
      </c>
      <c r="K17">
        <v>1</v>
      </c>
      <c r="O17" t="s">
        <v>273</v>
      </c>
    </row>
    <row r="18" spans="1:15" s="3" customFormat="1" ht="15.75" x14ac:dyDescent="0.25">
      <c r="A18">
        <v>17</v>
      </c>
      <c r="B18" s="3" t="s">
        <v>274</v>
      </c>
      <c r="C18" t="s">
        <v>265</v>
      </c>
      <c r="D18"/>
      <c r="E18" s="3" t="s">
        <v>275</v>
      </c>
      <c r="G18" s="3" t="s">
        <v>276</v>
      </c>
      <c r="H18" s="3" t="s">
        <v>26</v>
      </c>
      <c r="I18" t="s">
        <v>22</v>
      </c>
      <c r="J18" s="3" t="s">
        <v>27</v>
      </c>
      <c r="K18" s="3">
        <v>1</v>
      </c>
    </row>
    <row r="19" spans="1:15" ht="15.75" x14ac:dyDescent="0.25">
      <c r="A19">
        <v>18</v>
      </c>
      <c r="B19" t="s">
        <v>277</v>
      </c>
      <c r="C19" t="s">
        <v>265</v>
      </c>
      <c r="E19" t="s">
        <v>278</v>
      </c>
      <c r="I19" t="s">
        <v>22</v>
      </c>
      <c r="L19">
        <v>1</v>
      </c>
      <c r="O19" t="s">
        <v>279</v>
      </c>
    </row>
    <row r="20" spans="1:15" ht="15.75" x14ac:dyDescent="0.25">
      <c r="A20">
        <v>19</v>
      </c>
      <c r="B20" t="s">
        <v>280</v>
      </c>
      <c r="C20" t="s">
        <v>265</v>
      </c>
      <c r="E20" t="s">
        <v>278</v>
      </c>
      <c r="I20" t="s">
        <v>22</v>
      </c>
      <c r="L20">
        <v>1</v>
      </c>
      <c r="O20" t="s">
        <v>279</v>
      </c>
    </row>
    <row r="21" spans="1:15" ht="15.75" x14ac:dyDescent="0.25">
      <c r="A21">
        <v>20</v>
      </c>
      <c r="B21" t="s">
        <v>281</v>
      </c>
      <c r="C21" t="s">
        <v>265</v>
      </c>
      <c r="E21" t="s">
        <v>282</v>
      </c>
      <c r="F21" t="s">
        <v>40</v>
      </c>
      <c r="G21" t="s">
        <v>25</v>
      </c>
      <c r="I21" t="s">
        <v>22</v>
      </c>
      <c r="K21">
        <v>1</v>
      </c>
    </row>
    <row r="22" spans="1:15" ht="15.75" x14ac:dyDescent="0.25">
      <c r="A22">
        <v>21</v>
      </c>
      <c r="B22" t="s">
        <v>283</v>
      </c>
      <c r="C22" t="s">
        <v>265</v>
      </c>
      <c r="E22" t="s">
        <v>282</v>
      </c>
      <c r="F22" t="s">
        <v>40</v>
      </c>
      <c r="G22" t="s">
        <v>25</v>
      </c>
      <c r="I22" t="s">
        <v>22</v>
      </c>
      <c r="L22">
        <v>1</v>
      </c>
    </row>
    <row r="23" spans="1:15" ht="15.75" x14ac:dyDescent="0.25">
      <c r="A23">
        <v>22</v>
      </c>
      <c r="B23" t="s">
        <v>91</v>
      </c>
      <c r="C23" t="s">
        <v>93</v>
      </c>
      <c r="E23" t="s">
        <v>284</v>
      </c>
      <c r="F23" t="s">
        <v>40</v>
      </c>
      <c r="G23" t="s">
        <v>25</v>
      </c>
      <c r="H23" t="s">
        <v>26</v>
      </c>
      <c r="I23" t="s">
        <v>232</v>
      </c>
      <c r="J23" t="s">
        <v>27</v>
      </c>
      <c r="K23">
        <v>1</v>
      </c>
    </row>
    <row r="24" spans="1:15" ht="15.75" x14ac:dyDescent="0.25">
      <c r="A24">
        <v>23</v>
      </c>
      <c r="B24" t="s">
        <v>285</v>
      </c>
      <c r="C24" t="s">
        <v>93</v>
      </c>
      <c r="E24" t="s">
        <v>286</v>
      </c>
      <c r="F24" t="s">
        <v>40</v>
      </c>
      <c r="I24" t="s">
        <v>232</v>
      </c>
    </row>
    <row r="25" spans="1:15" ht="15.75" x14ac:dyDescent="0.25">
      <c r="A25">
        <v>24</v>
      </c>
      <c r="B25" t="s">
        <v>287</v>
      </c>
      <c r="C25" t="s">
        <v>93</v>
      </c>
      <c r="E25" t="s">
        <v>288</v>
      </c>
      <c r="I25" t="s">
        <v>238</v>
      </c>
    </row>
    <row r="26" spans="1:15" ht="15.75" x14ac:dyDescent="0.25">
      <c r="A26">
        <v>25</v>
      </c>
      <c r="B26" t="s">
        <v>289</v>
      </c>
      <c r="C26" t="s">
        <v>93</v>
      </c>
      <c r="E26" t="s">
        <v>288</v>
      </c>
      <c r="I26" t="s">
        <v>238</v>
      </c>
    </row>
    <row r="27" spans="1:15" ht="15.75" x14ac:dyDescent="0.25">
      <c r="A27">
        <v>26</v>
      </c>
      <c r="B27" t="s">
        <v>290</v>
      </c>
      <c r="C27" t="s">
        <v>93</v>
      </c>
      <c r="E27" t="s">
        <v>288</v>
      </c>
      <c r="I27" t="s">
        <v>238</v>
      </c>
    </row>
    <row r="28" spans="1:15" ht="15.75" x14ac:dyDescent="0.25">
      <c r="A28">
        <v>27</v>
      </c>
      <c r="B28" t="s">
        <v>291</v>
      </c>
      <c r="C28" t="s">
        <v>93</v>
      </c>
      <c r="E28" t="s">
        <v>288</v>
      </c>
      <c r="I28" t="s">
        <v>151</v>
      </c>
    </row>
    <row r="29" spans="1:15" ht="15.75" x14ac:dyDescent="0.25">
      <c r="A29">
        <v>28</v>
      </c>
      <c r="B29" t="s">
        <v>292</v>
      </c>
      <c r="C29" t="s">
        <v>93</v>
      </c>
      <c r="E29" t="s">
        <v>288</v>
      </c>
      <c r="I29" t="s">
        <v>151</v>
      </c>
    </row>
    <row r="30" spans="1:15" ht="15.75" x14ac:dyDescent="0.25">
      <c r="A30">
        <v>29</v>
      </c>
      <c r="B30" t="s">
        <v>293</v>
      </c>
      <c r="C30" t="s">
        <v>93</v>
      </c>
      <c r="E30" t="s">
        <v>288</v>
      </c>
      <c r="I30" t="s">
        <v>151</v>
      </c>
      <c r="J30" t="s">
        <v>36</v>
      </c>
    </row>
    <row r="31" spans="1:15" ht="15.75" x14ac:dyDescent="0.25">
      <c r="A31">
        <v>30</v>
      </c>
      <c r="B31" t="s">
        <v>294</v>
      </c>
      <c r="C31" t="s">
        <v>93</v>
      </c>
      <c r="D31" t="s">
        <v>295</v>
      </c>
      <c r="E31" t="s">
        <v>288</v>
      </c>
      <c r="I31" t="s">
        <v>151</v>
      </c>
      <c r="J31" t="s">
        <v>36</v>
      </c>
    </row>
    <row r="32" spans="1:15" ht="15.75" x14ac:dyDescent="0.25">
      <c r="A32">
        <v>31</v>
      </c>
      <c r="B32" t="s">
        <v>296</v>
      </c>
      <c r="C32" t="s">
        <v>93</v>
      </c>
      <c r="D32" t="s">
        <v>297</v>
      </c>
      <c r="E32" t="s">
        <v>288</v>
      </c>
      <c r="I32" t="s">
        <v>151</v>
      </c>
      <c r="J32" t="s">
        <v>36</v>
      </c>
    </row>
    <row r="33" spans="1:10" ht="15.75" x14ac:dyDescent="0.25">
      <c r="A33">
        <v>32</v>
      </c>
      <c r="B33" t="s">
        <v>298</v>
      </c>
      <c r="C33" t="s">
        <v>93</v>
      </c>
      <c r="E33" t="s">
        <v>299</v>
      </c>
      <c r="F33" t="s">
        <v>40</v>
      </c>
      <c r="G33" t="s">
        <v>25</v>
      </c>
      <c r="I33" t="s">
        <v>232</v>
      </c>
    </row>
    <row r="34" spans="1:10" ht="15.75" x14ac:dyDescent="0.25">
      <c r="A34">
        <v>33</v>
      </c>
      <c r="B34" t="s">
        <v>300</v>
      </c>
      <c r="C34" t="s">
        <v>93</v>
      </c>
      <c r="E34" t="s">
        <v>301</v>
      </c>
      <c r="F34" t="s">
        <v>40</v>
      </c>
      <c r="G34" t="s">
        <v>25</v>
      </c>
      <c r="I34" t="s">
        <v>232</v>
      </c>
    </row>
    <row r="35" spans="1:10" ht="15.75" x14ac:dyDescent="0.25">
      <c r="A35">
        <v>34</v>
      </c>
      <c r="B35" t="s">
        <v>302</v>
      </c>
      <c r="C35" t="s">
        <v>93</v>
      </c>
      <c r="E35" t="s">
        <v>303</v>
      </c>
      <c r="I35" t="s">
        <v>232</v>
      </c>
    </row>
    <row r="36" spans="1:10" ht="15.75" x14ac:dyDescent="0.25">
      <c r="A36">
        <v>35</v>
      </c>
      <c r="B36" t="s">
        <v>304</v>
      </c>
      <c r="C36" t="s">
        <v>93</v>
      </c>
      <c r="E36" t="s">
        <v>303</v>
      </c>
      <c r="I36" t="s">
        <v>238</v>
      </c>
    </row>
    <row r="37" spans="1:10" ht="15.75" x14ac:dyDescent="0.25">
      <c r="A37">
        <v>36</v>
      </c>
      <c r="B37" t="s">
        <v>305</v>
      </c>
      <c r="C37" t="s">
        <v>93</v>
      </c>
      <c r="E37" t="s">
        <v>303</v>
      </c>
      <c r="I37" t="s">
        <v>238</v>
      </c>
    </row>
    <row r="38" spans="1:10" ht="15.75" x14ac:dyDescent="0.25">
      <c r="A38">
        <v>37</v>
      </c>
      <c r="B38" t="s">
        <v>306</v>
      </c>
      <c r="C38" t="s">
        <v>93</v>
      </c>
      <c r="E38" t="s">
        <v>303</v>
      </c>
      <c r="I38" t="s">
        <v>151</v>
      </c>
    </row>
    <row r="39" spans="1:10" ht="15.75" x14ac:dyDescent="0.25">
      <c r="A39">
        <v>38</v>
      </c>
      <c r="B39" t="s">
        <v>307</v>
      </c>
      <c r="C39" t="s">
        <v>93</v>
      </c>
      <c r="E39" t="s">
        <v>303</v>
      </c>
      <c r="I39" t="s">
        <v>151</v>
      </c>
    </row>
    <row r="40" spans="1:10" ht="15.75" x14ac:dyDescent="0.25">
      <c r="A40">
        <v>39</v>
      </c>
      <c r="B40" t="s">
        <v>308</v>
      </c>
      <c r="C40" t="s">
        <v>93</v>
      </c>
      <c r="D40" t="s">
        <v>309</v>
      </c>
      <c r="E40" t="s">
        <v>303</v>
      </c>
      <c r="I40" t="s">
        <v>151</v>
      </c>
      <c r="J40" t="s">
        <v>36</v>
      </c>
    </row>
    <row r="41" spans="1:10" ht="15.75" x14ac:dyDescent="0.25">
      <c r="A41">
        <v>40</v>
      </c>
      <c r="B41" t="s">
        <v>310</v>
      </c>
      <c r="C41" t="s">
        <v>93</v>
      </c>
      <c r="D41" t="s">
        <v>311</v>
      </c>
      <c r="E41" t="s">
        <v>303</v>
      </c>
      <c r="I41" t="s">
        <v>151</v>
      </c>
      <c r="J41" t="s">
        <v>36</v>
      </c>
    </row>
    <row r="42" spans="1:10" ht="15.75" x14ac:dyDescent="0.25">
      <c r="A42">
        <v>41</v>
      </c>
      <c r="B42" t="s">
        <v>312</v>
      </c>
      <c r="C42" t="s">
        <v>93</v>
      </c>
      <c r="D42" t="s">
        <v>313</v>
      </c>
      <c r="E42" t="s">
        <v>303</v>
      </c>
      <c r="F42" s="2"/>
      <c r="G42" s="2"/>
      <c r="H42" s="2"/>
      <c r="I42" t="s">
        <v>151</v>
      </c>
      <c r="J42" t="s">
        <v>36</v>
      </c>
    </row>
    <row r="43" spans="1:10" ht="15.75" x14ac:dyDescent="0.25">
      <c r="A43">
        <v>42</v>
      </c>
      <c r="B43" t="s">
        <v>314</v>
      </c>
      <c r="C43" t="s">
        <v>93</v>
      </c>
      <c r="E43" s="2" t="s">
        <v>315</v>
      </c>
      <c r="F43" s="2" t="s">
        <v>40</v>
      </c>
      <c r="G43" s="2" t="s">
        <v>25</v>
      </c>
      <c r="H43" s="2"/>
      <c r="I43" t="s">
        <v>232</v>
      </c>
    </row>
    <row r="44" spans="1:10" ht="15.75" x14ac:dyDescent="0.25">
      <c r="A44">
        <v>43</v>
      </c>
      <c r="B44" t="s">
        <v>316</v>
      </c>
      <c r="C44" t="s">
        <v>93</v>
      </c>
      <c r="E44" s="2" t="s">
        <v>317</v>
      </c>
      <c r="F44" s="2" t="s">
        <v>40</v>
      </c>
      <c r="G44" s="2" t="s">
        <v>25</v>
      </c>
      <c r="H44" s="2"/>
      <c r="I44" t="s">
        <v>232</v>
      </c>
    </row>
    <row r="45" spans="1:10" ht="15.75" x14ac:dyDescent="0.25">
      <c r="A45">
        <v>44</v>
      </c>
      <c r="B45" t="s">
        <v>318</v>
      </c>
      <c r="C45" t="s">
        <v>93</v>
      </c>
      <c r="E45" s="2" t="s">
        <v>319</v>
      </c>
      <c r="F45" s="2"/>
      <c r="G45" s="2"/>
      <c r="H45" s="2"/>
      <c r="I45" t="s">
        <v>238</v>
      </c>
    </row>
    <row r="46" spans="1:10" ht="15.75" x14ac:dyDescent="0.25">
      <c r="A46">
        <v>45</v>
      </c>
      <c r="B46" t="s">
        <v>320</v>
      </c>
      <c r="C46" t="s">
        <v>93</v>
      </c>
      <c r="E46" s="2" t="s">
        <v>319</v>
      </c>
      <c r="F46" s="2"/>
      <c r="G46" s="2"/>
      <c r="H46" s="2"/>
      <c r="I46" t="s">
        <v>238</v>
      </c>
    </row>
    <row r="47" spans="1:10" ht="15.75" x14ac:dyDescent="0.25">
      <c r="A47">
        <v>46</v>
      </c>
      <c r="B47" t="s">
        <v>321</v>
      </c>
      <c r="C47" t="s">
        <v>93</v>
      </c>
      <c r="E47" s="2" t="s">
        <v>319</v>
      </c>
      <c r="F47" s="2"/>
      <c r="G47" s="2"/>
      <c r="H47" s="2"/>
      <c r="I47" t="s">
        <v>238</v>
      </c>
    </row>
    <row r="48" spans="1:10" ht="15.75" x14ac:dyDescent="0.25">
      <c r="A48">
        <v>47</v>
      </c>
      <c r="B48" t="s">
        <v>322</v>
      </c>
      <c r="C48" t="s">
        <v>93</v>
      </c>
      <c r="E48" s="2" t="s">
        <v>319</v>
      </c>
      <c r="F48" s="2"/>
      <c r="G48" s="2"/>
      <c r="H48" s="2"/>
      <c r="I48" t="s">
        <v>151</v>
      </c>
    </row>
    <row r="49" spans="1:10" ht="15.75" x14ac:dyDescent="0.25">
      <c r="A49">
        <v>48</v>
      </c>
      <c r="B49" t="s">
        <v>323</v>
      </c>
      <c r="C49" t="s">
        <v>93</v>
      </c>
      <c r="E49" s="2" t="s">
        <v>319</v>
      </c>
      <c r="F49" s="2"/>
      <c r="G49" s="2"/>
      <c r="H49" s="2"/>
      <c r="I49" t="s">
        <v>151</v>
      </c>
    </row>
    <row r="50" spans="1:10" ht="15.75" x14ac:dyDescent="0.25">
      <c r="A50">
        <v>49</v>
      </c>
      <c r="B50" t="s">
        <v>324</v>
      </c>
      <c r="C50" t="s">
        <v>93</v>
      </c>
      <c r="D50" t="s">
        <v>309</v>
      </c>
      <c r="E50" s="2" t="s">
        <v>319</v>
      </c>
      <c r="F50" s="2"/>
      <c r="G50" s="2"/>
      <c r="H50" s="2"/>
      <c r="I50" t="s">
        <v>151</v>
      </c>
      <c r="J50" t="s">
        <v>36</v>
      </c>
    </row>
    <row r="51" spans="1:10" ht="15.75" x14ac:dyDescent="0.25">
      <c r="A51">
        <v>50</v>
      </c>
      <c r="B51" t="s">
        <v>325</v>
      </c>
      <c r="C51" t="s">
        <v>93</v>
      </c>
      <c r="D51" t="s">
        <v>311</v>
      </c>
      <c r="E51" s="2" t="s">
        <v>319</v>
      </c>
      <c r="F51" s="2"/>
      <c r="G51" s="2"/>
      <c r="H51" s="2"/>
      <c r="I51" t="s">
        <v>151</v>
      </c>
      <c r="J51" t="s">
        <v>36</v>
      </c>
    </row>
    <row r="52" spans="1:10" ht="15.75" x14ac:dyDescent="0.25">
      <c r="A52">
        <v>51</v>
      </c>
      <c r="B52" t="s">
        <v>326</v>
      </c>
      <c r="C52" t="s">
        <v>93</v>
      </c>
      <c r="D52" t="s">
        <v>313</v>
      </c>
      <c r="E52" s="2" t="s">
        <v>319</v>
      </c>
      <c r="F52" s="2"/>
      <c r="G52" s="2"/>
      <c r="H52" s="2"/>
      <c r="I52" t="s">
        <v>151</v>
      </c>
      <c r="J52" t="s">
        <v>36</v>
      </c>
    </row>
    <row r="54" spans="1:10" ht="15.75" x14ac:dyDescent="0.25">
      <c r="B54" t="s">
        <v>327</v>
      </c>
    </row>
    <row r="55" spans="1:10" ht="15.75" x14ac:dyDescent="0.25">
      <c r="B55" t="s">
        <v>328</v>
      </c>
    </row>
    <row r="56" spans="1:10" ht="15.75" x14ac:dyDescent="0.25">
      <c r="B56" t="s">
        <v>178</v>
      </c>
    </row>
    <row r="57" spans="1:10" ht="15.75" x14ac:dyDescent="0.25">
      <c r="B57" t="s">
        <v>180</v>
      </c>
    </row>
  </sheetData>
  <pageMargins left="0.7" right="0.7" top="0.75" bottom="0.75" header="0.3" footer="0.3"/>
  <pageSetup paperSize="3" scale="81" orientation="landscape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7C53-C02E-984C-B68A-DF9B3742945F}">
  <sheetPr>
    <pageSetUpPr fitToPage="1"/>
  </sheetPr>
  <dimension ref="A1:O57"/>
  <sheetViews>
    <sheetView topLeftCell="A14" workbookViewId="0">
      <selection activeCell="C14" sqref="C14"/>
    </sheetView>
  </sheetViews>
  <sheetFormatPr defaultColWidth="11" defaultRowHeight="15.95" x14ac:dyDescent="0.25"/>
  <cols>
    <col min="2" max="2" width="20.375" customWidth="1"/>
    <col min="3" max="3" width="12.5" customWidth="1"/>
    <col min="4" max="4" width="21.375" customWidth="1"/>
    <col min="5" max="5" width="21.625" customWidth="1"/>
    <col min="6" max="6" width="18.625" customWidth="1"/>
    <col min="7" max="7" width="21.625" customWidth="1"/>
    <col min="8" max="8" width="10.625" customWidth="1"/>
    <col min="9" max="9" width="12" customWidth="1"/>
    <col min="15" max="15" width="46" customWidth="1"/>
  </cols>
  <sheetData>
    <row r="1" spans="1:15" s="1" customFormat="1" ht="35.1" customHeight="1" x14ac:dyDescent="0.25">
      <c r="A1" s="1" t="s">
        <v>0</v>
      </c>
      <c r="B1" s="1" t="s">
        <v>2</v>
      </c>
      <c r="C1" s="1" t="s">
        <v>4</v>
      </c>
      <c r="D1" s="1" t="s">
        <v>220</v>
      </c>
      <c r="E1" s="1" t="s">
        <v>221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222</v>
      </c>
      <c r="L1" s="1" t="s">
        <v>223</v>
      </c>
      <c r="M1" s="1" t="s">
        <v>224</v>
      </c>
      <c r="N1" s="1" t="s">
        <v>225</v>
      </c>
      <c r="O1" s="1" t="s">
        <v>18</v>
      </c>
    </row>
    <row r="2" spans="1:15" ht="15.75" x14ac:dyDescent="0.25">
      <c r="A2">
        <v>1</v>
      </c>
      <c r="B2" t="s">
        <v>226</v>
      </c>
      <c r="C2" t="s">
        <v>100</v>
      </c>
      <c r="E2" t="s">
        <v>227</v>
      </c>
      <c r="F2" t="s">
        <v>40</v>
      </c>
      <c r="G2" t="s">
        <v>25</v>
      </c>
      <c r="H2" t="s">
        <v>26</v>
      </c>
      <c r="I2" t="s">
        <v>151</v>
      </c>
      <c r="J2" t="s">
        <v>27</v>
      </c>
      <c r="K2">
        <v>1</v>
      </c>
      <c r="M2" t="s">
        <v>228</v>
      </c>
      <c r="N2" t="s">
        <v>229</v>
      </c>
      <c r="O2" t="s">
        <v>230</v>
      </c>
    </row>
    <row r="3" spans="1:15" ht="15.75" x14ac:dyDescent="0.25">
      <c r="A3">
        <v>2</v>
      </c>
      <c r="B3" t="s">
        <v>98</v>
      </c>
      <c r="C3" t="s">
        <v>100</v>
      </c>
      <c r="E3" t="s">
        <v>231</v>
      </c>
      <c r="F3" t="s">
        <v>40</v>
      </c>
      <c r="G3" t="s">
        <v>25</v>
      </c>
      <c r="H3" t="s">
        <v>26</v>
      </c>
      <c r="I3" t="s">
        <v>95</v>
      </c>
      <c r="J3" t="s">
        <v>27</v>
      </c>
      <c r="K3">
        <v>1</v>
      </c>
      <c r="M3" t="s">
        <v>228</v>
      </c>
      <c r="N3" t="s">
        <v>229</v>
      </c>
    </row>
    <row r="4" spans="1:15" ht="15.75" x14ac:dyDescent="0.25">
      <c r="A4">
        <v>3</v>
      </c>
      <c r="B4" t="s">
        <v>233</v>
      </c>
      <c r="C4" t="s">
        <v>100</v>
      </c>
      <c r="E4" t="s">
        <v>234</v>
      </c>
      <c r="F4" t="s">
        <v>40</v>
      </c>
      <c r="G4" t="s">
        <v>25</v>
      </c>
      <c r="H4" t="s">
        <v>26</v>
      </c>
      <c r="I4" t="s">
        <v>95</v>
      </c>
      <c r="J4" t="s">
        <v>27</v>
      </c>
      <c r="K4">
        <v>1</v>
      </c>
      <c r="M4" t="s">
        <v>228</v>
      </c>
      <c r="N4" t="s">
        <v>229</v>
      </c>
    </row>
    <row r="5" spans="1:15" ht="15.75" x14ac:dyDescent="0.25">
      <c r="A5">
        <v>4</v>
      </c>
      <c r="B5" t="s">
        <v>107</v>
      </c>
      <c r="C5" t="s">
        <v>235</v>
      </c>
      <c r="D5" t="s">
        <v>236</v>
      </c>
      <c r="E5" t="s">
        <v>237</v>
      </c>
      <c r="F5" t="s">
        <v>24</v>
      </c>
      <c r="G5" t="s">
        <v>25</v>
      </c>
      <c r="H5" t="s">
        <v>26</v>
      </c>
      <c r="I5" t="s">
        <v>95</v>
      </c>
      <c r="J5" t="s">
        <v>27</v>
      </c>
      <c r="K5">
        <v>1</v>
      </c>
      <c r="M5" t="s">
        <v>228</v>
      </c>
      <c r="N5" t="s">
        <v>229</v>
      </c>
    </row>
    <row r="6" spans="1:15" ht="15.75" x14ac:dyDescent="0.25">
      <c r="A6">
        <v>5</v>
      </c>
      <c r="B6" t="s">
        <v>239</v>
      </c>
      <c r="C6" t="s">
        <v>240</v>
      </c>
      <c r="D6" t="s">
        <v>241</v>
      </c>
      <c r="E6" t="s">
        <v>242</v>
      </c>
      <c r="F6" t="s">
        <v>24</v>
      </c>
      <c r="I6" t="s">
        <v>151</v>
      </c>
      <c r="K6">
        <v>1</v>
      </c>
    </row>
    <row r="7" spans="1:15" ht="15.75" x14ac:dyDescent="0.25">
      <c r="A7">
        <v>6</v>
      </c>
      <c r="B7" t="s">
        <v>243</v>
      </c>
      <c r="C7" t="s">
        <v>240</v>
      </c>
      <c r="D7" t="s">
        <v>244</v>
      </c>
      <c r="E7" t="s">
        <v>245</v>
      </c>
      <c r="G7" t="s">
        <v>246</v>
      </c>
      <c r="I7" t="s">
        <v>151</v>
      </c>
      <c r="J7" t="s">
        <v>36</v>
      </c>
      <c r="K7">
        <v>1</v>
      </c>
    </row>
    <row r="8" spans="1:15" ht="15.75" x14ac:dyDescent="0.25">
      <c r="A8">
        <v>7</v>
      </c>
      <c r="B8" t="s">
        <v>247</v>
      </c>
      <c r="C8" t="s">
        <v>240</v>
      </c>
      <c r="D8" t="s">
        <v>248</v>
      </c>
      <c r="E8" t="s">
        <v>245</v>
      </c>
      <c r="G8" t="s">
        <v>249</v>
      </c>
      <c r="I8" t="s">
        <v>151</v>
      </c>
      <c r="J8" t="s">
        <v>36</v>
      </c>
      <c r="K8">
        <v>1</v>
      </c>
    </row>
    <row r="9" spans="1:15" ht="15.75" x14ac:dyDescent="0.25">
      <c r="A9">
        <v>8</v>
      </c>
      <c r="B9" t="s">
        <v>250</v>
      </c>
      <c r="C9" t="s">
        <v>240</v>
      </c>
      <c r="D9" t="s">
        <v>251</v>
      </c>
      <c r="E9" t="s">
        <v>242</v>
      </c>
      <c r="F9" t="s">
        <v>49</v>
      </c>
      <c r="I9" t="s">
        <v>151</v>
      </c>
      <c r="K9">
        <v>1</v>
      </c>
    </row>
    <row r="10" spans="1:15" ht="15.75" x14ac:dyDescent="0.25">
      <c r="A10">
        <v>9</v>
      </c>
      <c r="B10" t="s">
        <v>252</v>
      </c>
      <c r="C10" t="s">
        <v>240</v>
      </c>
      <c r="D10" t="s">
        <v>253</v>
      </c>
      <c r="E10" t="s">
        <v>254</v>
      </c>
      <c r="F10" t="s">
        <v>24</v>
      </c>
      <c r="G10" t="s">
        <v>255</v>
      </c>
      <c r="I10" t="s">
        <v>151</v>
      </c>
      <c r="J10" t="s">
        <v>36</v>
      </c>
      <c r="L10">
        <v>1</v>
      </c>
    </row>
    <row r="11" spans="1:15" ht="15.75" x14ac:dyDescent="0.25">
      <c r="A11">
        <v>10</v>
      </c>
      <c r="B11" t="s">
        <v>256</v>
      </c>
      <c r="C11" t="s">
        <v>240</v>
      </c>
      <c r="D11" t="s">
        <v>257</v>
      </c>
      <c r="E11" t="s">
        <v>245</v>
      </c>
      <c r="G11" t="s">
        <v>246</v>
      </c>
      <c r="I11" t="s">
        <v>151</v>
      </c>
      <c r="J11" t="s">
        <v>36</v>
      </c>
      <c r="L11">
        <v>1</v>
      </c>
    </row>
    <row r="12" spans="1:15" ht="15.75" x14ac:dyDescent="0.25">
      <c r="A12">
        <v>11</v>
      </c>
      <c r="B12" t="s">
        <v>258</v>
      </c>
      <c r="C12" t="s">
        <v>240</v>
      </c>
      <c r="D12" t="s">
        <v>259</v>
      </c>
      <c r="E12" t="s">
        <v>245</v>
      </c>
      <c r="G12" t="s">
        <v>260</v>
      </c>
      <c r="I12" t="s">
        <v>151</v>
      </c>
      <c r="J12" t="s">
        <v>27</v>
      </c>
      <c r="L12">
        <v>1</v>
      </c>
    </row>
    <row r="13" spans="1:15" ht="15.75" x14ac:dyDescent="0.25">
      <c r="A13">
        <v>12</v>
      </c>
      <c r="B13" t="s">
        <v>261</v>
      </c>
      <c r="C13" t="s">
        <v>240</v>
      </c>
      <c r="D13" t="s">
        <v>262</v>
      </c>
      <c r="E13" t="s">
        <v>242</v>
      </c>
      <c r="F13" t="s">
        <v>49</v>
      </c>
      <c r="I13" t="s">
        <v>151</v>
      </c>
      <c r="L13">
        <v>1</v>
      </c>
    </row>
    <row r="14" spans="1:15" ht="15.75" x14ac:dyDescent="0.25">
      <c r="A14">
        <v>13</v>
      </c>
      <c r="B14" t="s">
        <v>263</v>
      </c>
      <c r="C14" t="s">
        <v>240</v>
      </c>
      <c r="D14" t="s">
        <v>264</v>
      </c>
      <c r="E14" t="s">
        <v>242</v>
      </c>
      <c r="F14" t="s">
        <v>49</v>
      </c>
      <c r="I14" t="s">
        <v>151</v>
      </c>
      <c r="L14">
        <v>1</v>
      </c>
    </row>
    <row r="15" spans="1:15" ht="15.75" x14ac:dyDescent="0.25">
      <c r="A15">
        <v>14</v>
      </c>
      <c r="B15" t="s">
        <v>20</v>
      </c>
      <c r="C15" t="s">
        <v>265</v>
      </c>
      <c r="E15" t="s">
        <v>267</v>
      </c>
      <c r="F15" t="s">
        <v>40</v>
      </c>
      <c r="G15" t="s">
        <v>25</v>
      </c>
      <c r="H15" t="s">
        <v>26</v>
      </c>
      <c r="I15" t="s">
        <v>22</v>
      </c>
      <c r="J15" t="s">
        <v>27</v>
      </c>
      <c r="K15">
        <v>1</v>
      </c>
      <c r="O15" t="s">
        <v>268</v>
      </c>
    </row>
    <row r="16" spans="1:15" ht="15.75" x14ac:dyDescent="0.25">
      <c r="A16">
        <v>15</v>
      </c>
      <c r="B16" t="s">
        <v>269</v>
      </c>
      <c r="C16" t="s">
        <v>265</v>
      </c>
      <c r="E16" t="s">
        <v>270</v>
      </c>
      <c r="F16" t="s">
        <v>40</v>
      </c>
      <c r="G16" t="s">
        <v>25</v>
      </c>
      <c r="H16" t="s">
        <v>26</v>
      </c>
      <c r="I16" t="s">
        <v>22</v>
      </c>
      <c r="J16" t="s">
        <v>27</v>
      </c>
      <c r="K16">
        <v>1</v>
      </c>
    </row>
    <row r="17" spans="1:15" ht="15.75" x14ac:dyDescent="0.25">
      <c r="A17">
        <v>16</v>
      </c>
      <c r="B17" t="s">
        <v>271</v>
      </c>
      <c r="C17" t="s">
        <v>265</v>
      </c>
      <c r="E17" t="s">
        <v>272</v>
      </c>
      <c r="F17" t="s">
        <v>40</v>
      </c>
      <c r="G17" t="s">
        <v>260</v>
      </c>
      <c r="H17" t="s">
        <v>35</v>
      </c>
      <c r="I17" s="4" t="s">
        <v>95</v>
      </c>
      <c r="J17" t="s">
        <v>27</v>
      </c>
      <c r="K17">
        <v>1</v>
      </c>
      <c r="O17" t="s">
        <v>273</v>
      </c>
    </row>
    <row r="18" spans="1:15" s="3" customFormat="1" ht="15.75" x14ac:dyDescent="0.25">
      <c r="A18">
        <v>17</v>
      </c>
      <c r="B18" s="3" t="s">
        <v>274</v>
      </c>
      <c r="C18" t="s">
        <v>265</v>
      </c>
      <c r="D18"/>
      <c r="E18" s="3" t="s">
        <v>329</v>
      </c>
      <c r="G18" s="3" t="s">
        <v>276</v>
      </c>
      <c r="H18" s="3" t="s">
        <v>26</v>
      </c>
      <c r="I18" t="s">
        <v>22</v>
      </c>
      <c r="J18" s="3" t="s">
        <v>27</v>
      </c>
      <c r="K18" s="3">
        <v>1</v>
      </c>
    </row>
    <row r="19" spans="1:15" ht="15.75" x14ac:dyDescent="0.25">
      <c r="A19">
        <v>18</v>
      </c>
      <c r="B19" t="s">
        <v>277</v>
      </c>
      <c r="C19" t="s">
        <v>265</v>
      </c>
      <c r="E19" t="s">
        <v>278</v>
      </c>
      <c r="I19" t="s">
        <v>22</v>
      </c>
      <c r="L19">
        <v>1</v>
      </c>
      <c r="O19" t="s">
        <v>279</v>
      </c>
    </row>
    <row r="20" spans="1:15" ht="15.75" x14ac:dyDescent="0.25">
      <c r="A20">
        <v>19</v>
      </c>
      <c r="B20" t="s">
        <v>280</v>
      </c>
      <c r="C20" t="s">
        <v>265</v>
      </c>
      <c r="E20" t="s">
        <v>278</v>
      </c>
      <c r="I20" t="s">
        <v>22</v>
      </c>
      <c r="L20">
        <v>1</v>
      </c>
      <c r="O20" t="s">
        <v>279</v>
      </c>
    </row>
    <row r="21" spans="1:15" ht="15.75" x14ac:dyDescent="0.25">
      <c r="A21">
        <v>20</v>
      </c>
      <c r="B21" t="s">
        <v>281</v>
      </c>
      <c r="C21" t="s">
        <v>265</v>
      </c>
      <c r="E21" t="s">
        <v>282</v>
      </c>
      <c r="F21" t="s">
        <v>40</v>
      </c>
      <c r="G21" t="s">
        <v>25</v>
      </c>
      <c r="I21" t="s">
        <v>22</v>
      </c>
      <c r="K21">
        <v>1</v>
      </c>
    </row>
    <row r="22" spans="1:15" ht="15.75" x14ac:dyDescent="0.25">
      <c r="A22">
        <v>21</v>
      </c>
      <c r="B22" t="s">
        <v>283</v>
      </c>
      <c r="C22" t="s">
        <v>265</v>
      </c>
      <c r="E22" t="s">
        <v>282</v>
      </c>
      <c r="F22" t="s">
        <v>40</v>
      </c>
      <c r="G22" t="s">
        <v>25</v>
      </c>
      <c r="I22" t="s">
        <v>22</v>
      </c>
      <c r="L22">
        <v>1</v>
      </c>
    </row>
    <row r="23" spans="1:15" ht="15.75" x14ac:dyDescent="0.25">
      <c r="A23">
        <v>22</v>
      </c>
      <c r="B23" t="s">
        <v>91</v>
      </c>
      <c r="C23" t="s">
        <v>93</v>
      </c>
      <c r="E23" t="s">
        <v>284</v>
      </c>
      <c r="F23" t="s">
        <v>40</v>
      </c>
      <c r="G23" t="s">
        <v>25</v>
      </c>
      <c r="H23" t="s">
        <v>26</v>
      </c>
      <c r="I23" t="s">
        <v>95</v>
      </c>
      <c r="J23" t="s">
        <v>27</v>
      </c>
      <c r="K23">
        <v>1</v>
      </c>
    </row>
    <row r="24" spans="1:15" ht="15.75" x14ac:dyDescent="0.25">
      <c r="A24">
        <v>23</v>
      </c>
      <c r="B24" t="s">
        <v>285</v>
      </c>
      <c r="C24" t="s">
        <v>93</v>
      </c>
      <c r="E24" t="s">
        <v>286</v>
      </c>
      <c r="F24" t="s">
        <v>40</v>
      </c>
      <c r="I24" t="s">
        <v>95</v>
      </c>
    </row>
    <row r="25" spans="1:15" ht="15.75" x14ac:dyDescent="0.25">
      <c r="A25">
        <v>24</v>
      </c>
      <c r="B25" t="s">
        <v>287</v>
      </c>
      <c r="C25" t="s">
        <v>93</v>
      </c>
      <c r="E25" t="s">
        <v>288</v>
      </c>
      <c r="I25" t="s">
        <v>95</v>
      </c>
    </row>
    <row r="26" spans="1:15" ht="15.75" x14ac:dyDescent="0.25">
      <c r="A26">
        <v>25</v>
      </c>
      <c r="B26" t="s">
        <v>289</v>
      </c>
      <c r="C26" t="s">
        <v>93</v>
      </c>
      <c r="E26" t="s">
        <v>288</v>
      </c>
      <c r="I26" t="s">
        <v>95</v>
      </c>
    </row>
    <row r="27" spans="1:15" ht="15.75" x14ac:dyDescent="0.25">
      <c r="A27">
        <v>26</v>
      </c>
      <c r="B27" t="s">
        <v>290</v>
      </c>
      <c r="C27" t="s">
        <v>93</v>
      </c>
      <c r="E27" t="s">
        <v>288</v>
      </c>
      <c r="I27" t="s">
        <v>95</v>
      </c>
    </row>
    <row r="28" spans="1:15" ht="15.75" x14ac:dyDescent="0.25">
      <c r="A28">
        <v>27</v>
      </c>
      <c r="B28" t="s">
        <v>291</v>
      </c>
      <c r="C28" t="s">
        <v>93</v>
      </c>
      <c r="E28" t="s">
        <v>288</v>
      </c>
      <c r="I28" t="s">
        <v>151</v>
      </c>
    </row>
    <row r="29" spans="1:15" ht="15.75" x14ac:dyDescent="0.25">
      <c r="A29">
        <v>28</v>
      </c>
      <c r="B29" t="s">
        <v>292</v>
      </c>
      <c r="C29" t="s">
        <v>93</v>
      </c>
      <c r="E29" t="s">
        <v>288</v>
      </c>
      <c r="I29" t="s">
        <v>151</v>
      </c>
    </row>
    <row r="30" spans="1:15" ht="15.75" x14ac:dyDescent="0.25">
      <c r="A30">
        <v>29</v>
      </c>
      <c r="B30" t="s">
        <v>293</v>
      </c>
      <c r="C30" t="s">
        <v>93</v>
      </c>
      <c r="D30" t="s">
        <v>266</v>
      </c>
      <c r="E30" t="s">
        <v>288</v>
      </c>
      <c r="I30" t="s">
        <v>151</v>
      </c>
      <c r="J30" t="s">
        <v>36</v>
      </c>
    </row>
    <row r="31" spans="1:15" ht="15.75" x14ac:dyDescent="0.25">
      <c r="A31">
        <v>30</v>
      </c>
      <c r="B31" t="s">
        <v>294</v>
      </c>
      <c r="C31" t="s">
        <v>93</v>
      </c>
      <c r="D31" t="s">
        <v>295</v>
      </c>
      <c r="E31" t="s">
        <v>288</v>
      </c>
      <c r="I31" t="s">
        <v>151</v>
      </c>
      <c r="J31" t="s">
        <v>36</v>
      </c>
    </row>
    <row r="32" spans="1:15" ht="15.75" x14ac:dyDescent="0.25">
      <c r="A32">
        <v>31</v>
      </c>
      <c r="B32" t="s">
        <v>296</v>
      </c>
      <c r="C32" t="s">
        <v>93</v>
      </c>
      <c r="D32" t="s">
        <v>297</v>
      </c>
      <c r="E32" t="s">
        <v>288</v>
      </c>
      <c r="I32" t="s">
        <v>151</v>
      </c>
      <c r="J32" t="s">
        <v>36</v>
      </c>
    </row>
    <row r="33" spans="1:10" ht="15.75" x14ac:dyDescent="0.25">
      <c r="A33">
        <v>32</v>
      </c>
      <c r="B33" t="s">
        <v>298</v>
      </c>
      <c r="C33" t="s">
        <v>93</v>
      </c>
      <c r="E33" t="s">
        <v>299</v>
      </c>
      <c r="F33" t="s">
        <v>40</v>
      </c>
      <c r="G33" t="s">
        <v>25</v>
      </c>
      <c r="I33" t="s">
        <v>95</v>
      </c>
    </row>
    <row r="34" spans="1:10" ht="15.75" x14ac:dyDescent="0.25">
      <c r="A34">
        <v>33</v>
      </c>
      <c r="B34" t="s">
        <v>300</v>
      </c>
      <c r="C34" t="s">
        <v>93</v>
      </c>
      <c r="E34" t="s">
        <v>301</v>
      </c>
      <c r="F34" t="s">
        <v>40</v>
      </c>
      <c r="G34" t="s">
        <v>25</v>
      </c>
      <c r="I34" t="s">
        <v>95</v>
      </c>
    </row>
    <row r="35" spans="1:10" ht="15.75" x14ac:dyDescent="0.25">
      <c r="A35">
        <v>34</v>
      </c>
      <c r="B35" t="s">
        <v>302</v>
      </c>
      <c r="C35" t="s">
        <v>93</v>
      </c>
      <c r="E35" t="s">
        <v>303</v>
      </c>
      <c r="I35" t="s">
        <v>95</v>
      </c>
    </row>
    <row r="36" spans="1:10" ht="15.75" x14ac:dyDescent="0.25">
      <c r="A36">
        <v>35</v>
      </c>
      <c r="B36" t="s">
        <v>304</v>
      </c>
      <c r="C36" t="s">
        <v>93</v>
      </c>
      <c r="E36" t="s">
        <v>303</v>
      </c>
      <c r="I36" t="s">
        <v>95</v>
      </c>
    </row>
    <row r="37" spans="1:10" ht="15.75" x14ac:dyDescent="0.25">
      <c r="A37">
        <v>36</v>
      </c>
      <c r="B37" t="s">
        <v>305</v>
      </c>
      <c r="C37" t="s">
        <v>93</v>
      </c>
      <c r="E37" t="s">
        <v>303</v>
      </c>
      <c r="I37" t="s">
        <v>95</v>
      </c>
    </row>
    <row r="38" spans="1:10" ht="15.75" x14ac:dyDescent="0.25">
      <c r="A38">
        <v>37</v>
      </c>
      <c r="B38" t="s">
        <v>306</v>
      </c>
      <c r="C38" t="s">
        <v>93</v>
      </c>
      <c r="E38" t="s">
        <v>303</v>
      </c>
      <c r="I38" t="s">
        <v>151</v>
      </c>
    </row>
    <row r="39" spans="1:10" ht="15.75" x14ac:dyDescent="0.25">
      <c r="A39">
        <v>38</v>
      </c>
      <c r="B39" t="s">
        <v>307</v>
      </c>
      <c r="C39" t="s">
        <v>93</v>
      </c>
      <c r="E39" t="s">
        <v>303</v>
      </c>
      <c r="I39" t="s">
        <v>151</v>
      </c>
    </row>
    <row r="40" spans="1:10" ht="15.75" x14ac:dyDescent="0.25">
      <c r="A40">
        <v>39</v>
      </c>
      <c r="B40" t="s">
        <v>308</v>
      </c>
      <c r="C40" t="s">
        <v>93</v>
      </c>
      <c r="D40" t="s">
        <v>309</v>
      </c>
      <c r="E40" t="s">
        <v>303</v>
      </c>
      <c r="I40" t="s">
        <v>151</v>
      </c>
      <c r="J40" t="s">
        <v>36</v>
      </c>
    </row>
    <row r="41" spans="1:10" ht="15.75" x14ac:dyDescent="0.25">
      <c r="A41">
        <v>40</v>
      </c>
      <c r="B41" t="s">
        <v>310</v>
      </c>
      <c r="C41" t="s">
        <v>93</v>
      </c>
      <c r="D41" t="s">
        <v>311</v>
      </c>
      <c r="E41" t="s">
        <v>303</v>
      </c>
      <c r="I41" t="s">
        <v>151</v>
      </c>
      <c r="J41" t="s">
        <v>36</v>
      </c>
    </row>
    <row r="42" spans="1:10" ht="15.75" x14ac:dyDescent="0.25">
      <c r="A42">
        <v>41</v>
      </c>
      <c r="B42" t="s">
        <v>312</v>
      </c>
      <c r="C42" t="s">
        <v>93</v>
      </c>
      <c r="D42" t="s">
        <v>313</v>
      </c>
      <c r="E42" t="s">
        <v>303</v>
      </c>
      <c r="F42" s="2"/>
      <c r="G42" s="2"/>
      <c r="H42" s="2"/>
      <c r="I42" t="s">
        <v>151</v>
      </c>
      <c r="J42" t="s">
        <v>36</v>
      </c>
    </row>
    <row r="43" spans="1:10" ht="15.75" x14ac:dyDescent="0.25">
      <c r="A43">
        <v>42</v>
      </c>
      <c r="B43" t="s">
        <v>314</v>
      </c>
      <c r="C43" t="s">
        <v>93</v>
      </c>
      <c r="E43" s="2" t="s">
        <v>315</v>
      </c>
      <c r="F43" s="2" t="s">
        <v>40</v>
      </c>
      <c r="G43" s="2" t="s">
        <v>25</v>
      </c>
      <c r="H43" s="2"/>
      <c r="I43" t="s">
        <v>95</v>
      </c>
    </row>
    <row r="44" spans="1:10" ht="15.75" x14ac:dyDescent="0.25">
      <c r="A44">
        <v>43</v>
      </c>
      <c r="B44" t="s">
        <v>316</v>
      </c>
      <c r="C44" t="s">
        <v>93</v>
      </c>
      <c r="E44" s="2" t="s">
        <v>317</v>
      </c>
      <c r="F44" s="2" t="s">
        <v>40</v>
      </c>
      <c r="G44" s="2" t="s">
        <v>25</v>
      </c>
      <c r="H44" s="2"/>
      <c r="I44" t="s">
        <v>95</v>
      </c>
    </row>
    <row r="45" spans="1:10" ht="15.75" x14ac:dyDescent="0.25">
      <c r="A45">
        <v>44</v>
      </c>
      <c r="B45" t="s">
        <v>318</v>
      </c>
      <c r="C45" t="s">
        <v>93</v>
      </c>
      <c r="E45" s="2" t="s">
        <v>319</v>
      </c>
      <c r="F45" s="2"/>
      <c r="G45" s="2"/>
      <c r="H45" s="2"/>
      <c r="I45" t="s">
        <v>95</v>
      </c>
    </row>
    <row r="46" spans="1:10" ht="15.75" x14ac:dyDescent="0.25">
      <c r="A46">
        <v>45</v>
      </c>
      <c r="B46" t="s">
        <v>320</v>
      </c>
      <c r="C46" t="s">
        <v>93</v>
      </c>
      <c r="E46" s="2" t="s">
        <v>319</v>
      </c>
      <c r="F46" s="2"/>
      <c r="G46" s="2"/>
      <c r="H46" s="2"/>
      <c r="I46" t="s">
        <v>95</v>
      </c>
    </row>
    <row r="47" spans="1:10" ht="15.75" x14ac:dyDescent="0.25">
      <c r="A47">
        <v>46</v>
      </c>
      <c r="B47" t="s">
        <v>321</v>
      </c>
      <c r="C47" t="s">
        <v>93</v>
      </c>
      <c r="E47" s="2" t="s">
        <v>319</v>
      </c>
      <c r="F47" s="2"/>
      <c r="G47" s="2"/>
      <c r="H47" s="2"/>
      <c r="I47" t="s">
        <v>95</v>
      </c>
    </row>
    <row r="48" spans="1:10" ht="15.75" x14ac:dyDescent="0.25">
      <c r="A48">
        <v>47</v>
      </c>
      <c r="B48" t="s">
        <v>322</v>
      </c>
      <c r="C48" t="s">
        <v>93</v>
      </c>
      <c r="E48" s="2" t="s">
        <v>319</v>
      </c>
      <c r="F48" s="2"/>
      <c r="G48" s="2"/>
      <c r="H48" s="2"/>
      <c r="I48" t="s">
        <v>151</v>
      </c>
    </row>
    <row r="49" spans="1:10" ht="15.75" x14ac:dyDescent="0.25">
      <c r="A49">
        <v>48</v>
      </c>
      <c r="B49" t="s">
        <v>323</v>
      </c>
      <c r="C49" t="s">
        <v>93</v>
      </c>
      <c r="E49" s="2" t="s">
        <v>319</v>
      </c>
      <c r="F49" s="2"/>
      <c r="G49" s="2"/>
      <c r="H49" s="2"/>
      <c r="I49" t="s">
        <v>151</v>
      </c>
    </row>
    <row r="50" spans="1:10" ht="15.75" x14ac:dyDescent="0.25">
      <c r="A50">
        <v>49</v>
      </c>
      <c r="B50" t="s">
        <v>324</v>
      </c>
      <c r="C50" t="s">
        <v>93</v>
      </c>
      <c r="D50" t="s">
        <v>309</v>
      </c>
      <c r="E50" s="2" t="s">
        <v>319</v>
      </c>
      <c r="F50" s="2"/>
      <c r="G50" s="2"/>
      <c r="H50" s="2"/>
      <c r="I50" t="s">
        <v>151</v>
      </c>
      <c r="J50" t="s">
        <v>36</v>
      </c>
    </row>
    <row r="51" spans="1:10" ht="15.75" x14ac:dyDescent="0.25">
      <c r="A51">
        <v>50</v>
      </c>
      <c r="B51" t="s">
        <v>325</v>
      </c>
      <c r="C51" t="s">
        <v>93</v>
      </c>
      <c r="D51" t="s">
        <v>311</v>
      </c>
      <c r="E51" s="2" t="s">
        <v>319</v>
      </c>
      <c r="F51" s="2"/>
      <c r="G51" s="2"/>
      <c r="H51" s="2"/>
      <c r="I51" t="s">
        <v>151</v>
      </c>
      <c r="J51" t="s">
        <v>36</v>
      </c>
    </row>
    <row r="52" spans="1:10" ht="15.75" x14ac:dyDescent="0.25">
      <c r="A52">
        <v>51</v>
      </c>
      <c r="B52" t="s">
        <v>326</v>
      </c>
      <c r="C52" t="s">
        <v>93</v>
      </c>
      <c r="D52" t="s">
        <v>313</v>
      </c>
      <c r="E52" s="2" t="s">
        <v>319</v>
      </c>
      <c r="F52" s="2"/>
      <c r="G52" s="2"/>
      <c r="H52" s="2"/>
      <c r="I52" t="s">
        <v>151</v>
      </c>
      <c r="J52" t="s">
        <v>36</v>
      </c>
    </row>
    <row r="54" spans="1:10" ht="15.75" x14ac:dyDescent="0.25">
      <c r="B54" t="s">
        <v>327</v>
      </c>
    </row>
    <row r="55" spans="1:10" ht="15.75" x14ac:dyDescent="0.25">
      <c r="B55" t="s">
        <v>330</v>
      </c>
    </row>
    <row r="56" spans="1:10" ht="15.75" x14ac:dyDescent="0.25">
      <c r="B56" t="s">
        <v>178</v>
      </c>
    </row>
    <row r="57" spans="1:10" ht="15.75" x14ac:dyDescent="0.25">
      <c r="B57" t="s">
        <v>180</v>
      </c>
    </row>
  </sheetData>
  <sortState xmlns:xlrd2="http://schemas.microsoft.com/office/spreadsheetml/2017/richdata2" ref="A2:O52">
    <sortCondition ref="A2:A52"/>
  </sortState>
  <pageMargins left="0.7" right="0.7" top="0.75" bottom="0.75" header="0.3" footer="0.3"/>
  <pageSetup paperSize="3" scale="81" orientation="landscape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1BA2-2EE9-49F0-BD6F-00DC527803A2}">
  <dimension ref="A1:Q40"/>
  <sheetViews>
    <sheetView topLeftCell="A17" workbookViewId="0">
      <selection activeCell="B14" sqref="B14"/>
    </sheetView>
  </sheetViews>
  <sheetFormatPr defaultColWidth="11" defaultRowHeight="15.95" x14ac:dyDescent="0.25"/>
  <cols>
    <col min="1" max="1" width="11" style="34"/>
    <col min="2" max="2" width="33.625" customWidth="1"/>
    <col min="3" max="3" width="12.5" customWidth="1"/>
    <col min="4" max="4" width="21.625" customWidth="1"/>
    <col min="5" max="5" width="18.625" customWidth="1"/>
    <col min="6" max="6" width="21.625" customWidth="1"/>
    <col min="7" max="7" width="10.625" style="39" customWidth="1"/>
    <col min="8" max="8" width="12" customWidth="1"/>
    <col min="9" max="11" width="9"/>
    <col min="12" max="12" width="19.625" bestFit="1" customWidth="1"/>
    <col min="17" max="17" width="36.375" customWidth="1"/>
  </cols>
  <sheetData>
    <row r="1" spans="1:17" s="35" customFormat="1" ht="51" customHeight="1" x14ac:dyDescent="0.25">
      <c r="A1" s="33" t="s">
        <v>0</v>
      </c>
      <c r="B1" s="35" t="s">
        <v>2</v>
      </c>
      <c r="C1" s="35" t="s">
        <v>4</v>
      </c>
      <c r="D1" s="35" t="s">
        <v>221</v>
      </c>
      <c r="E1" s="35" t="s">
        <v>331</v>
      </c>
      <c r="F1" s="35" t="s">
        <v>7</v>
      </c>
      <c r="G1" s="38" t="s">
        <v>8</v>
      </c>
      <c r="H1" s="35" t="s">
        <v>9</v>
      </c>
      <c r="I1" s="35" t="s">
        <v>10</v>
      </c>
      <c r="J1" s="35" t="s">
        <v>11</v>
      </c>
      <c r="K1" s="35" t="s">
        <v>12</v>
      </c>
      <c r="L1" s="35" t="s">
        <v>13</v>
      </c>
      <c r="M1" s="36" t="s">
        <v>14</v>
      </c>
      <c r="N1" s="36" t="s">
        <v>15</v>
      </c>
      <c r="O1" s="37" t="s">
        <v>16</v>
      </c>
      <c r="P1" s="35" t="s">
        <v>17</v>
      </c>
      <c r="Q1" s="35" t="s">
        <v>18</v>
      </c>
    </row>
    <row r="2" spans="1:17" ht="15.75" x14ac:dyDescent="0.25">
      <c r="A2" s="46">
        <v>1</v>
      </c>
      <c r="B2" t="s">
        <v>98</v>
      </c>
      <c r="C2" t="s">
        <v>100</v>
      </c>
      <c r="D2" t="s">
        <v>231</v>
      </c>
      <c r="E2" t="s">
        <v>332</v>
      </c>
      <c r="F2" t="s">
        <v>25</v>
      </c>
      <c r="G2" s="39" t="s">
        <v>26</v>
      </c>
      <c r="H2" t="s">
        <v>232</v>
      </c>
      <c r="I2" t="s">
        <v>27</v>
      </c>
      <c r="Q2" t="s">
        <v>333</v>
      </c>
    </row>
    <row r="3" spans="1:17" ht="15.75" x14ac:dyDescent="0.25">
      <c r="A3" s="46"/>
      <c r="B3" t="s">
        <v>334</v>
      </c>
      <c r="C3" t="s">
        <v>100</v>
      </c>
      <c r="D3" t="s">
        <v>234</v>
      </c>
      <c r="E3" t="s">
        <v>335</v>
      </c>
      <c r="F3" t="s">
        <v>25</v>
      </c>
      <c r="G3" s="39" t="s">
        <v>26</v>
      </c>
      <c r="H3" t="s">
        <v>232</v>
      </c>
      <c r="I3" t="s">
        <v>27</v>
      </c>
      <c r="Q3" t="s">
        <v>336</v>
      </c>
    </row>
    <row r="4" spans="1:17" ht="15.75" x14ac:dyDescent="0.25">
      <c r="A4" s="44">
        <v>2</v>
      </c>
      <c r="B4" t="s">
        <v>91</v>
      </c>
      <c r="C4" t="s">
        <v>93</v>
      </c>
      <c r="D4" t="s">
        <v>337</v>
      </c>
      <c r="E4" t="s">
        <v>338</v>
      </c>
      <c r="F4" t="s">
        <v>25</v>
      </c>
      <c r="G4" s="39" t="s">
        <v>26</v>
      </c>
      <c r="H4" t="s">
        <v>232</v>
      </c>
      <c r="I4" t="s">
        <v>27</v>
      </c>
    </row>
    <row r="5" spans="1:17" ht="15.75" x14ac:dyDescent="0.25">
      <c r="A5" s="44">
        <v>3</v>
      </c>
      <c r="B5" t="s">
        <v>125</v>
      </c>
      <c r="C5" t="s">
        <v>93</v>
      </c>
      <c r="D5" t="s">
        <v>337</v>
      </c>
      <c r="E5" t="s">
        <v>338</v>
      </c>
      <c r="F5" t="s">
        <v>25</v>
      </c>
      <c r="G5" s="39" t="s">
        <v>26</v>
      </c>
      <c r="H5" t="s">
        <v>232</v>
      </c>
      <c r="I5" t="s">
        <v>27</v>
      </c>
    </row>
    <row r="6" spans="1:17" ht="15.75" x14ac:dyDescent="0.25">
      <c r="A6" s="44">
        <v>4</v>
      </c>
      <c r="B6" t="s">
        <v>339</v>
      </c>
      <c r="C6" t="s">
        <v>93</v>
      </c>
      <c r="D6" t="s">
        <v>337</v>
      </c>
      <c r="E6" t="s">
        <v>338</v>
      </c>
      <c r="F6" t="s">
        <v>25</v>
      </c>
      <c r="G6" s="39" t="s">
        <v>26</v>
      </c>
      <c r="H6" t="s">
        <v>232</v>
      </c>
      <c r="I6" t="s">
        <v>27</v>
      </c>
    </row>
    <row r="7" spans="1:17" ht="15.75" x14ac:dyDescent="0.25">
      <c r="A7" s="44">
        <v>5</v>
      </c>
      <c r="B7" t="s">
        <v>129</v>
      </c>
      <c r="C7" t="s">
        <v>93</v>
      </c>
      <c r="D7" t="s">
        <v>340</v>
      </c>
      <c r="E7" t="s">
        <v>338</v>
      </c>
      <c r="F7" t="s">
        <v>25</v>
      </c>
      <c r="G7" s="39" t="s">
        <v>26</v>
      </c>
      <c r="H7" t="s">
        <v>238</v>
      </c>
      <c r="I7" t="s">
        <v>27</v>
      </c>
    </row>
    <row r="8" spans="1:17" ht="15.75" x14ac:dyDescent="0.25">
      <c r="A8" s="46">
        <v>6</v>
      </c>
      <c r="B8" t="s">
        <v>119</v>
      </c>
      <c r="C8" t="s">
        <v>93</v>
      </c>
      <c r="D8" t="s">
        <v>340</v>
      </c>
      <c r="E8" t="s">
        <v>341</v>
      </c>
      <c r="F8" t="s">
        <v>25</v>
      </c>
      <c r="G8" s="39" t="s">
        <v>26</v>
      </c>
      <c r="H8" t="s">
        <v>232</v>
      </c>
      <c r="I8" t="s">
        <v>27</v>
      </c>
    </row>
    <row r="9" spans="1:17" ht="15.75" x14ac:dyDescent="0.25">
      <c r="A9" s="46"/>
      <c r="B9" t="s">
        <v>103</v>
      </c>
      <c r="C9" t="s">
        <v>93</v>
      </c>
      <c r="D9" t="s">
        <v>340</v>
      </c>
      <c r="E9" t="s">
        <v>136</v>
      </c>
      <c r="F9" t="s">
        <v>25</v>
      </c>
      <c r="G9" s="39" t="s">
        <v>26</v>
      </c>
      <c r="H9" t="s">
        <v>232</v>
      </c>
      <c r="I9" t="s">
        <v>27</v>
      </c>
    </row>
    <row r="10" spans="1:17" ht="15.75" x14ac:dyDescent="0.25">
      <c r="A10" s="46">
        <v>7</v>
      </c>
      <c r="B10" t="s">
        <v>164</v>
      </c>
      <c r="C10" t="s">
        <v>93</v>
      </c>
      <c r="D10" t="s">
        <v>340</v>
      </c>
      <c r="E10" t="s">
        <v>342</v>
      </c>
      <c r="F10" t="s">
        <v>343</v>
      </c>
      <c r="G10" s="39" t="s">
        <v>26</v>
      </c>
      <c r="H10" t="s">
        <v>151</v>
      </c>
      <c r="I10" t="s">
        <v>27</v>
      </c>
    </row>
    <row r="11" spans="1:17" ht="15.75" x14ac:dyDescent="0.25">
      <c r="A11" s="46"/>
      <c r="B11" t="s">
        <v>344</v>
      </c>
      <c r="C11" t="s">
        <v>93</v>
      </c>
      <c r="D11" t="s">
        <v>340</v>
      </c>
      <c r="E11" t="s">
        <v>342</v>
      </c>
      <c r="F11" t="s">
        <v>25</v>
      </c>
      <c r="G11" s="39" t="s">
        <v>26</v>
      </c>
      <c r="H11" t="s">
        <v>232</v>
      </c>
      <c r="I11" t="s">
        <v>27</v>
      </c>
    </row>
    <row r="12" spans="1:17" ht="15.75" x14ac:dyDescent="0.25">
      <c r="A12" s="44">
        <v>8</v>
      </c>
      <c r="B12" t="s">
        <v>123</v>
      </c>
      <c r="C12" t="s">
        <v>93</v>
      </c>
      <c r="D12" t="s">
        <v>340</v>
      </c>
      <c r="E12" t="s">
        <v>338</v>
      </c>
      <c r="I12" t="s">
        <v>27</v>
      </c>
    </row>
    <row r="13" spans="1:17" ht="15.75" x14ac:dyDescent="0.25">
      <c r="A13" s="46">
        <v>9</v>
      </c>
      <c r="B13" t="s">
        <v>345</v>
      </c>
      <c r="C13" t="s">
        <v>93</v>
      </c>
      <c r="D13" t="s">
        <v>340</v>
      </c>
      <c r="E13" t="s">
        <v>342</v>
      </c>
      <c r="F13" t="s">
        <v>25</v>
      </c>
      <c r="G13" s="39" t="s">
        <v>26</v>
      </c>
      <c r="H13" t="s">
        <v>232</v>
      </c>
      <c r="I13" t="s">
        <v>27</v>
      </c>
    </row>
    <row r="14" spans="1:17" ht="15.75" x14ac:dyDescent="0.25">
      <c r="A14" s="46"/>
      <c r="B14" t="s">
        <v>346</v>
      </c>
      <c r="C14" t="s">
        <v>93</v>
      </c>
      <c r="D14" t="s">
        <v>340</v>
      </c>
      <c r="E14" t="s">
        <v>347</v>
      </c>
      <c r="F14" t="s">
        <v>348</v>
      </c>
      <c r="G14" s="39" t="s">
        <v>26</v>
      </c>
      <c r="H14" t="s">
        <v>349</v>
      </c>
      <c r="I14" t="s">
        <v>27</v>
      </c>
    </row>
    <row r="15" spans="1:17" ht="15.75" x14ac:dyDescent="0.25">
      <c r="A15" s="44">
        <v>10</v>
      </c>
      <c r="B15" t="s">
        <v>147</v>
      </c>
      <c r="C15" t="s">
        <v>93</v>
      </c>
      <c r="D15" t="s">
        <v>340</v>
      </c>
      <c r="E15" t="s">
        <v>338</v>
      </c>
      <c r="F15" t="s">
        <v>350</v>
      </c>
      <c r="G15" s="39" t="s">
        <v>26</v>
      </c>
      <c r="H15" t="s">
        <v>232</v>
      </c>
      <c r="I15" t="s">
        <v>36</v>
      </c>
    </row>
    <row r="16" spans="1:17" ht="15.75" x14ac:dyDescent="0.25">
      <c r="A16" s="44">
        <v>11</v>
      </c>
      <c r="B16" t="s">
        <v>143</v>
      </c>
      <c r="C16" t="s">
        <v>93</v>
      </c>
      <c r="D16" t="s">
        <v>340</v>
      </c>
      <c r="E16" t="s">
        <v>338</v>
      </c>
      <c r="F16" t="s">
        <v>350</v>
      </c>
      <c r="G16" s="39" t="s">
        <v>26</v>
      </c>
      <c r="H16" t="s">
        <v>232</v>
      </c>
      <c r="I16" t="s">
        <v>36</v>
      </c>
    </row>
    <row r="17" spans="1:9" ht="15.75" x14ac:dyDescent="0.25">
      <c r="A17" s="46">
        <v>12</v>
      </c>
      <c r="B17" t="s">
        <v>107</v>
      </c>
      <c r="C17" t="s">
        <v>235</v>
      </c>
      <c r="D17" t="s">
        <v>351</v>
      </c>
      <c r="E17" t="s">
        <v>341</v>
      </c>
      <c r="F17" t="s">
        <v>25</v>
      </c>
      <c r="G17" s="39" t="s">
        <v>26</v>
      </c>
      <c r="H17" t="s">
        <v>232</v>
      </c>
      <c r="I17" t="s">
        <v>27</v>
      </c>
    </row>
    <row r="18" spans="1:9" ht="15.75" x14ac:dyDescent="0.25">
      <c r="A18" s="46"/>
      <c r="B18" t="s">
        <v>352</v>
      </c>
      <c r="C18" t="s">
        <v>93</v>
      </c>
      <c r="D18" t="s">
        <v>340</v>
      </c>
      <c r="E18" t="s">
        <v>353</v>
      </c>
      <c r="F18" t="s">
        <v>348</v>
      </c>
      <c r="G18" s="39" t="s">
        <v>35</v>
      </c>
      <c r="H18" t="s">
        <v>349</v>
      </c>
      <c r="I18" t="s">
        <v>27</v>
      </c>
    </row>
    <row r="20" spans="1:9" ht="15.75" x14ac:dyDescent="0.25">
      <c r="A20" s="44" t="s">
        <v>354</v>
      </c>
      <c r="B20" t="s">
        <v>355</v>
      </c>
    </row>
    <row r="21" spans="1:9" ht="15.75" x14ac:dyDescent="0.25">
      <c r="A21" s="44" t="s">
        <v>354</v>
      </c>
      <c r="B21" t="s">
        <v>356</v>
      </c>
    </row>
    <row r="23" spans="1:9" ht="15.75" x14ac:dyDescent="0.25">
      <c r="A23" s="44" t="s">
        <v>357</v>
      </c>
      <c r="B23" t="s">
        <v>358</v>
      </c>
    </row>
    <row r="24" spans="1:9" ht="15.75" x14ac:dyDescent="0.25">
      <c r="A24" s="44"/>
      <c r="B24" t="s">
        <v>359</v>
      </c>
    </row>
    <row r="25" spans="1:9" ht="15.75" x14ac:dyDescent="0.25">
      <c r="A25" s="44"/>
      <c r="B25" t="s">
        <v>159</v>
      </c>
    </row>
    <row r="26" spans="1:9" ht="15.75" x14ac:dyDescent="0.25">
      <c r="A26" s="44"/>
      <c r="B26" t="s">
        <v>360</v>
      </c>
    </row>
    <row r="27" spans="1:9" ht="15.75" x14ac:dyDescent="0.25">
      <c r="A27" s="44"/>
      <c r="B27" t="s">
        <v>361</v>
      </c>
    </row>
    <row r="28" spans="1:9" ht="15.75" x14ac:dyDescent="0.25">
      <c r="A28" s="44"/>
      <c r="B28" t="s">
        <v>54</v>
      </c>
    </row>
    <row r="29" spans="1:9" ht="15.75" x14ac:dyDescent="0.25">
      <c r="A29" s="44"/>
      <c r="B29" t="s">
        <v>362</v>
      </c>
    </row>
    <row r="30" spans="1:9" ht="15.75" x14ac:dyDescent="0.25">
      <c r="A30" s="44"/>
      <c r="B30" t="s">
        <v>363</v>
      </c>
    </row>
    <row r="31" spans="1:9" ht="15.75" x14ac:dyDescent="0.25">
      <c r="A31" s="44"/>
      <c r="B31" t="s">
        <v>364</v>
      </c>
    </row>
    <row r="32" spans="1:9" ht="15.75" x14ac:dyDescent="0.25">
      <c r="A32" s="44"/>
      <c r="B32" t="s">
        <v>365</v>
      </c>
    </row>
    <row r="33" spans="1:2" ht="15.75" x14ac:dyDescent="0.25">
      <c r="A33" s="44"/>
      <c r="B33" t="s">
        <v>366</v>
      </c>
    </row>
    <row r="37" spans="1:2" ht="15.75" x14ac:dyDescent="0.25">
      <c r="A37" s="44"/>
      <c r="B37" t="s">
        <v>327</v>
      </c>
    </row>
    <row r="38" spans="1:2" ht="15.75" x14ac:dyDescent="0.25">
      <c r="A38" s="44"/>
      <c r="B38" t="s">
        <v>328</v>
      </c>
    </row>
    <row r="39" spans="1:2" ht="15.75" x14ac:dyDescent="0.25">
      <c r="A39" s="44"/>
      <c r="B39" t="s">
        <v>178</v>
      </c>
    </row>
    <row r="40" spans="1:2" ht="15.75" x14ac:dyDescent="0.25">
      <c r="A40" s="44"/>
      <c r="B40" t="s">
        <v>180</v>
      </c>
    </row>
  </sheetData>
  <mergeCells count="5">
    <mergeCell ref="A2:A3"/>
    <mergeCell ref="A8:A9"/>
    <mergeCell ref="A10:A11"/>
    <mergeCell ref="A17:A18"/>
    <mergeCell ref="A13:A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3B39-2A1A-9B4A-8C78-1D07F5C918CB}">
  <sheetPr>
    <pageSetUpPr fitToPage="1"/>
  </sheetPr>
  <dimension ref="A1:AH48"/>
  <sheetViews>
    <sheetView tabSelected="1" zoomScale="147" zoomScaleNormal="147" workbookViewId="0">
      <pane xSplit="3" ySplit="1" topLeftCell="D36" activePane="bottomRight" state="frozen"/>
      <selection pane="topRight" activeCell="C1" sqref="C1"/>
      <selection pane="bottomLeft" activeCell="A2" sqref="A2"/>
      <selection pane="bottomRight" activeCell="F42" sqref="F42"/>
    </sheetView>
  </sheetViews>
  <sheetFormatPr defaultColWidth="11" defaultRowHeight="15.95" outlineLevelCol="1" x14ac:dyDescent="0.25"/>
  <cols>
    <col min="1" max="1" width="6.125" bestFit="1" customWidth="1"/>
    <col min="3" max="3" width="50.875" customWidth="1"/>
    <col min="4" max="4" width="30.625" customWidth="1" outlineLevel="1"/>
    <col min="5" max="5" width="12.5" customWidth="1" outlineLevel="1"/>
    <col min="6" max="6" width="29.5" customWidth="1" outlineLevel="1"/>
    <col min="7" max="7" width="25.375" customWidth="1" outlineLevel="1"/>
    <col min="8" max="8" width="21.625" customWidth="1" outlineLevel="1"/>
    <col min="9" max="9" width="10.625" customWidth="1" outlineLevel="1"/>
    <col min="10" max="10" width="12" customWidth="1" outlineLevel="1"/>
    <col min="11" max="13" width="11" customWidth="1" outlineLevel="1"/>
    <col min="14" max="14" width="11.625" customWidth="1" outlineLevel="1"/>
    <col min="15" max="16" width="11.625" style="21" bestFit="1" customWidth="1"/>
    <col min="17" max="17" width="11.5" style="7" customWidth="1" outlineLevel="1"/>
    <col min="18" max="18" width="11" customWidth="1" outlineLevel="1"/>
    <col min="19" max="19" width="46" customWidth="1" outlineLevel="1"/>
    <col min="20" max="20" width="6.375" customWidth="1" outlineLevel="1"/>
    <col min="34" max="34" width="10.125" customWidth="1"/>
  </cols>
  <sheetData>
    <row r="1" spans="1:34" s="1" customFormat="1" ht="5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0" t="s">
        <v>14</v>
      </c>
      <c r="P1" s="20" t="s">
        <v>15</v>
      </c>
      <c r="Q1" s="5" t="s">
        <v>16</v>
      </c>
      <c r="R1" s="1" t="s">
        <v>17</v>
      </c>
      <c r="S1" s="1" t="s">
        <v>18</v>
      </c>
      <c r="U1" s="43">
        <v>44142</v>
      </c>
      <c r="V1" s="43">
        <f>U1+7</f>
        <v>44149</v>
      </c>
      <c r="W1" s="43">
        <f t="shared" ref="W1:AH1" si="0">V1+7</f>
        <v>44156</v>
      </c>
      <c r="X1" s="43">
        <f t="shared" si="0"/>
        <v>44163</v>
      </c>
      <c r="Y1" s="43">
        <f t="shared" si="0"/>
        <v>44170</v>
      </c>
      <c r="Z1" s="43">
        <f t="shared" si="0"/>
        <v>44177</v>
      </c>
      <c r="AA1" s="43">
        <f t="shared" si="0"/>
        <v>44184</v>
      </c>
      <c r="AB1" s="43">
        <f t="shared" si="0"/>
        <v>44191</v>
      </c>
      <c r="AC1" s="43">
        <f t="shared" si="0"/>
        <v>44198</v>
      </c>
      <c r="AD1" s="43">
        <f t="shared" si="0"/>
        <v>44205</v>
      </c>
      <c r="AE1" s="43">
        <f t="shared" si="0"/>
        <v>44212</v>
      </c>
      <c r="AF1" s="43">
        <f>AE1+7</f>
        <v>44219</v>
      </c>
      <c r="AG1" s="43">
        <f t="shared" si="0"/>
        <v>44226</v>
      </c>
      <c r="AH1" s="43">
        <f t="shared" si="0"/>
        <v>44233</v>
      </c>
    </row>
    <row r="2" spans="1:34" s="3" customFormat="1" ht="33" customHeight="1" x14ac:dyDescent="0.25">
      <c r="A2" s="3">
        <v>1</v>
      </c>
      <c r="B2" s="12" t="s">
        <v>19</v>
      </c>
      <c r="C2" s="3" t="s">
        <v>239</v>
      </c>
      <c r="D2" s="15"/>
      <c r="E2" s="3" t="s">
        <v>22</v>
      </c>
      <c r="F2" s="3" t="s">
        <v>367</v>
      </c>
      <c r="J2" s="3" t="s">
        <v>22</v>
      </c>
      <c r="L2" s="13"/>
      <c r="M2" s="19"/>
      <c r="N2" s="6"/>
      <c r="O2" s="20">
        <v>44133</v>
      </c>
      <c r="P2" s="20">
        <v>44510</v>
      </c>
      <c r="Q2" s="6"/>
      <c r="R2" s="3">
        <f>P2-O2</f>
        <v>377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</row>
    <row r="3" spans="1:34" s="3" customFormat="1" ht="17.25" customHeight="1" x14ac:dyDescent="0.25">
      <c r="A3" s="3">
        <v>2</v>
      </c>
      <c r="B3" s="12" t="s">
        <v>19</v>
      </c>
      <c r="C3" s="3" t="s">
        <v>243</v>
      </c>
      <c r="D3" s="15"/>
      <c r="E3" s="3" t="s">
        <v>22</v>
      </c>
      <c r="F3" s="3" t="s">
        <v>368</v>
      </c>
      <c r="J3" s="3" t="s">
        <v>22</v>
      </c>
      <c r="L3" s="13"/>
      <c r="M3" s="19"/>
      <c r="N3" s="6"/>
      <c r="O3" s="20">
        <v>44133</v>
      </c>
      <c r="P3" s="20">
        <v>44510</v>
      </c>
      <c r="Q3" s="6"/>
      <c r="R3" s="3">
        <f t="shared" ref="R3:R16" si="1">P3-O3</f>
        <v>377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</row>
    <row r="4" spans="1:34" s="3" customFormat="1" ht="15.75" x14ac:dyDescent="0.25">
      <c r="A4" s="3">
        <v>3</v>
      </c>
      <c r="B4" s="12" t="s">
        <v>19</v>
      </c>
      <c r="C4" s="3" t="s">
        <v>37</v>
      </c>
      <c r="D4" s="15" t="s">
        <v>369</v>
      </c>
      <c r="E4" s="3" t="s">
        <v>22</v>
      </c>
      <c r="F4" s="3" t="s">
        <v>370</v>
      </c>
      <c r="G4" s="3" t="s">
        <v>40</v>
      </c>
      <c r="H4" s="3" t="s">
        <v>371</v>
      </c>
      <c r="I4" s="3" t="s">
        <v>26</v>
      </c>
      <c r="J4" s="3" t="s">
        <v>22</v>
      </c>
      <c r="K4" s="3" t="s">
        <v>27</v>
      </c>
      <c r="L4" s="13"/>
      <c r="M4" s="19"/>
      <c r="N4" s="6"/>
      <c r="O4" s="20">
        <v>44145</v>
      </c>
      <c r="P4" s="20">
        <v>44201</v>
      </c>
      <c r="Q4" s="6"/>
      <c r="R4" s="3">
        <f>P4-O4</f>
        <v>56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</row>
    <row r="5" spans="1:34" s="3" customFormat="1" ht="17.25" customHeight="1" x14ac:dyDescent="0.25">
      <c r="A5" s="3">
        <v>4</v>
      </c>
      <c r="B5" s="12" t="s">
        <v>19</v>
      </c>
      <c r="C5" s="3" t="s">
        <v>372</v>
      </c>
      <c r="D5" s="15" t="s">
        <v>373</v>
      </c>
      <c r="E5" s="3" t="s">
        <v>22</v>
      </c>
      <c r="F5" s="3" t="s">
        <v>374</v>
      </c>
      <c r="G5" s="3" t="s">
        <v>40</v>
      </c>
      <c r="H5" s="3" t="s">
        <v>371</v>
      </c>
      <c r="I5" s="3" t="s">
        <v>35</v>
      </c>
      <c r="J5" s="3" t="s">
        <v>22</v>
      </c>
      <c r="K5" s="3" t="s">
        <v>27</v>
      </c>
      <c r="L5" s="13"/>
      <c r="M5" s="19"/>
      <c r="N5" s="6"/>
      <c r="O5" s="20">
        <v>44145</v>
      </c>
      <c r="P5" s="20">
        <v>44172</v>
      </c>
      <c r="Q5" s="6"/>
      <c r="R5" s="3">
        <f>P5-O5</f>
        <v>27</v>
      </c>
      <c r="V5" s="3">
        <v>1</v>
      </c>
      <c r="W5" s="3">
        <v>1</v>
      </c>
      <c r="X5" s="3">
        <v>1</v>
      </c>
      <c r="Y5" s="3">
        <v>1</v>
      </c>
    </row>
    <row r="6" spans="1:34" s="3" customFormat="1" ht="15.75" x14ac:dyDescent="0.25">
      <c r="A6" s="3">
        <v>5</v>
      </c>
      <c r="B6" s="12" t="s">
        <v>19</v>
      </c>
      <c r="C6" s="3" t="s">
        <v>247</v>
      </c>
      <c r="D6" s="15"/>
      <c r="E6" s="3" t="s">
        <v>22</v>
      </c>
      <c r="F6" s="3" t="s">
        <v>375</v>
      </c>
      <c r="J6" s="3" t="s">
        <v>22</v>
      </c>
      <c r="L6" s="13"/>
      <c r="M6" s="19"/>
      <c r="N6" s="6"/>
      <c r="O6" s="20">
        <v>44172</v>
      </c>
      <c r="P6" s="20">
        <v>44201</v>
      </c>
      <c r="Q6" s="6"/>
      <c r="R6" s="3">
        <f t="shared" si="1"/>
        <v>29</v>
      </c>
      <c r="Z6" s="3">
        <v>1</v>
      </c>
      <c r="AA6" s="3">
        <v>1</v>
      </c>
      <c r="AB6" s="3">
        <v>1</v>
      </c>
      <c r="AC6" s="3">
        <v>1</v>
      </c>
    </row>
    <row r="7" spans="1:34" s="3" customFormat="1" ht="31.5" x14ac:dyDescent="0.25">
      <c r="A7" s="3">
        <v>6</v>
      </c>
      <c r="B7" s="12" t="s">
        <v>19</v>
      </c>
      <c r="C7" s="3" t="s">
        <v>250</v>
      </c>
      <c r="D7" s="15"/>
      <c r="E7" s="3" t="s">
        <v>22</v>
      </c>
      <c r="F7" s="42" t="s">
        <v>376</v>
      </c>
      <c r="J7" s="3" t="s">
        <v>22</v>
      </c>
      <c r="L7" s="23"/>
      <c r="M7" s="19"/>
      <c r="N7" s="6"/>
      <c r="O7" s="20">
        <v>44172</v>
      </c>
      <c r="P7" s="20">
        <v>44201</v>
      </c>
      <c r="Q7" s="6"/>
      <c r="R7" s="3">
        <f t="shared" si="1"/>
        <v>29</v>
      </c>
      <c r="Z7" s="3">
        <v>1</v>
      </c>
      <c r="AA7" s="3">
        <v>1</v>
      </c>
      <c r="AB7" s="3">
        <v>1</v>
      </c>
      <c r="AC7" s="3">
        <v>1</v>
      </c>
    </row>
    <row r="8" spans="1:34" s="3" customFormat="1" ht="31.5" x14ac:dyDescent="0.25">
      <c r="A8" s="3">
        <v>7</v>
      </c>
      <c r="B8" s="12" t="s">
        <v>19</v>
      </c>
      <c r="C8" s="3" t="s">
        <v>256</v>
      </c>
      <c r="D8" s="15"/>
      <c r="E8" s="3" t="s">
        <v>22</v>
      </c>
      <c r="F8" s="42" t="s">
        <v>377</v>
      </c>
      <c r="J8" s="3" t="s">
        <v>22</v>
      </c>
      <c r="L8" s="17"/>
      <c r="M8" s="19"/>
      <c r="N8" s="18"/>
      <c r="O8" s="20">
        <v>44169</v>
      </c>
      <c r="P8" s="20">
        <v>44186</v>
      </c>
      <c r="Q8" s="18"/>
      <c r="R8" s="3">
        <f t="shared" si="1"/>
        <v>17</v>
      </c>
      <c r="S8" s="3" t="s">
        <v>378</v>
      </c>
      <c r="Y8" s="3">
        <v>1</v>
      </c>
      <c r="Z8" s="3">
        <v>1</v>
      </c>
      <c r="AA8" s="3">
        <v>1</v>
      </c>
    </row>
    <row r="9" spans="1:34" s="3" customFormat="1" ht="15.75" x14ac:dyDescent="0.25">
      <c r="A9" s="3">
        <v>8</v>
      </c>
      <c r="B9" s="12" t="s">
        <v>19</v>
      </c>
      <c r="C9" s="3" t="s">
        <v>258</v>
      </c>
      <c r="D9" s="15"/>
      <c r="E9" s="3" t="s">
        <v>22</v>
      </c>
      <c r="F9" s="3" t="s">
        <v>379</v>
      </c>
      <c r="J9" s="3" t="s">
        <v>22</v>
      </c>
      <c r="L9" s="13"/>
      <c r="M9" s="19"/>
      <c r="N9" s="6"/>
      <c r="O9" s="20">
        <v>44172</v>
      </c>
      <c r="P9" s="20">
        <v>44208</v>
      </c>
      <c r="Q9" s="6"/>
      <c r="R9" s="3">
        <f t="shared" si="1"/>
        <v>36</v>
      </c>
      <c r="S9" s="3" t="s">
        <v>380</v>
      </c>
      <c r="Z9" s="3">
        <v>1</v>
      </c>
      <c r="AA9" s="3">
        <v>1</v>
      </c>
      <c r="AB9" s="3">
        <v>1</v>
      </c>
      <c r="AC9" s="3">
        <v>1</v>
      </c>
      <c r="AD9" s="3">
        <v>1</v>
      </c>
    </row>
    <row r="10" spans="1:34" s="3" customFormat="1" ht="15.75" x14ac:dyDescent="0.25">
      <c r="A10" s="3">
        <v>9</v>
      </c>
      <c r="B10" s="12" t="s">
        <v>19</v>
      </c>
      <c r="C10" s="3" t="s">
        <v>261</v>
      </c>
      <c r="D10" s="15"/>
      <c r="E10" s="3" t="s">
        <v>22</v>
      </c>
      <c r="F10" s="3" t="s">
        <v>381</v>
      </c>
      <c r="J10" s="3" t="s">
        <v>22</v>
      </c>
      <c r="L10" s="17"/>
      <c r="M10" s="19"/>
      <c r="N10" s="6"/>
      <c r="O10" s="20">
        <v>44152</v>
      </c>
      <c r="P10" s="20">
        <v>44183</v>
      </c>
      <c r="Q10" s="6"/>
      <c r="R10" s="3">
        <f t="shared" si="1"/>
        <v>31</v>
      </c>
      <c r="W10" s="3">
        <v>1</v>
      </c>
      <c r="X10" s="3">
        <v>1</v>
      </c>
      <c r="Y10" s="3">
        <v>1</v>
      </c>
      <c r="Z10" s="3">
        <v>1</v>
      </c>
    </row>
    <row r="11" spans="1:34" s="3" customFormat="1" ht="15.75" x14ac:dyDescent="0.25">
      <c r="A11" s="3">
        <v>10</v>
      </c>
      <c r="B11" s="12" t="s">
        <v>19</v>
      </c>
      <c r="C11" s="3" t="s">
        <v>107</v>
      </c>
      <c r="D11" s="15" t="s">
        <v>382</v>
      </c>
      <c r="E11" s="3" t="s">
        <v>22</v>
      </c>
      <c r="F11" s="3" t="s">
        <v>383</v>
      </c>
      <c r="G11" s="3" t="s">
        <v>24</v>
      </c>
      <c r="H11" s="3" t="s">
        <v>25</v>
      </c>
      <c r="I11" s="3" t="s">
        <v>26</v>
      </c>
      <c r="J11" s="3" t="s">
        <v>22</v>
      </c>
      <c r="K11" s="3" t="s">
        <v>27</v>
      </c>
      <c r="L11" s="17"/>
      <c r="M11" s="27"/>
      <c r="N11" s="6"/>
      <c r="O11" s="20">
        <v>44201</v>
      </c>
      <c r="P11" s="20">
        <v>44225</v>
      </c>
      <c r="Q11" s="6"/>
      <c r="R11" s="3">
        <f t="shared" si="1"/>
        <v>24</v>
      </c>
      <c r="AD11" s="3">
        <v>1</v>
      </c>
      <c r="AE11" s="3">
        <v>1</v>
      </c>
      <c r="AF11" s="3">
        <v>1</v>
      </c>
    </row>
    <row r="12" spans="1:34" s="3" customFormat="1" ht="15.75" x14ac:dyDescent="0.25">
      <c r="A12" s="3">
        <v>11</v>
      </c>
      <c r="B12" s="12" t="s">
        <v>19</v>
      </c>
      <c r="C12" s="3" t="s">
        <v>263</v>
      </c>
      <c r="D12" s="15"/>
      <c r="E12" s="3" t="s">
        <v>22</v>
      </c>
      <c r="F12" s="3" t="s">
        <v>384</v>
      </c>
      <c r="J12" s="3" t="s">
        <v>22</v>
      </c>
      <c r="L12" s="17"/>
      <c r="M12" s="19"/>
      <c r="N12" s="6"/>
      <c r="O12" s="20">
        <v>44201</v>
      </c>
      <c r="P12" s="20">
        <v>44225</v>
      </c>
      <c r="Q12" s="6"/>
      <c r="R12" s="3">
        <f t="shared" si="1"/>
        <v>24</v>
      </c>
      <c r="AD12" s="3">
        <v>1</v>
      </c>
      <c r="AE12" s="3">
        <v>1</v>
      </c>
      <c r="AF12" s="3">
        <v>1</v>
      </c>
    </row>
    <row r="13" spans="1:34" s="3" customFormat="1" ht="15.75" x14ac:dyDescent="0.25">
      <c r="A13" s="3">
        <v>12</v>
      </c>
      <c r="B13" s="12" t="s">
        <v>19</v>
      </c>
      <c r="C13" s="3" t="s">
        <v>385</v>
      </c>
      <c r="D13" s="15"/>
      <c r="E13" s="3" t="s">
        <v>22</v>
      </c>
      <c r="F13" s="3" t="s">
        <v>386</v>
      </c>
      <c r="J13" s="3" t="s">
        <v>22</v>
      </c>
      <c r="L13" s="23"/>
      <c r="M13" s="19"/>
      <c r="N13" s="6"/>
      <c r="O13" s="20">
        <v>44201</v>
      </c>
      <c r="P13" s="20">
        <v>44222</v>
      </c>
      <c r="Q13" s="6"/>
      <c r="R13" s="3">
        <f t="shared" si="1"/>
        <v>21</v>
      </c>
      <c r="AD13" s="3">
        <v>1</v>
      </c>
      <c r="AE13" s="3">
        <v>1</v>
      </c>
    </row>
    <row r="14" spans="1:34" s="3" customFormat="1" ht="31.5" x14ac:dyDescent="0.25">
      <c r="A14" s="3">
        <v>13</v>
      </c>
      <c r="B14" s="12" t="s">
        <v>19</v>
      </c>
      <c r="C14" s="3" t="s">
        <v>277</v>
      </c>
      <c r="D14" s="15"/>
      <c r="E14" s="3" t="s">
        <v>22</v>
      </c>
      <c r="F14" s="3" t="s">
        <v>387</v>
      </c>
      <c r="J14" s="3" t="s">
        <v>22</v>
      </c>
      <c r="L14" s="17"/>
      <c r="M14" s="19"/>
      <c r="N14" s="6"/>
      <c r="O14" s="20">
        <v>44208</v>
      </c>
      <c r="P14" s="20">
        <v>44231</v>
      </c>
      <c r="Q14" s="6"/>
      <c r="R14" s="3">
        <f t="shared" si="1"/>
        <v>23</v>
      </c>
      <c r="AE14" s="3">
        <v>1</v>
      </c>
      <c r="AF14" s="3">
        <v>1</v>
      </c>
      <c r="AG14" s="3">
        <v>1</v>
      </c>
    </row>
    <row r="15" spans="1:34" s="3" customFormat="1" ht="15.75" x14ac:dyDescent="0.25">
      <c r="A15" s="3">
        <v>14</v>
      </c>
      <c r="B15" s="12" t="s">
        <v>19</v>
      </c>
      <c r="C15" s="3" t="s">
        <v>280</v>
      </c>
      <c r="D15" s="15"/>
      <c r="E15" s="3" t="s">
        <v>22</v>
      </c>
      <c r="F15" s="3" t="s">
        <v>388</v>
      </c>
      <c r="J15" s="3" t="s">
        <v>22</v>
      </c>
      <c r="L15" s="13"/>
      <c r="M15" s="19"/>
      <c r="N15" s="6"/>
      <c r="O15" s="20">
        <v>44208</v>
      </c>
      <c r="P15" s="20">
        <v>44231</v>
      </c>
      <c r="Q15" s="6"/>
      <c r="R15" s="3">
        <f t="shared" si="1"/>
        <v>23</v>
      </c>
      <c r="AE15" s="3">
        <v>1</v>
      </c>
      <c r="AF15" s="3">
        <v>1</v>
      </c>
      <c r="AG15" s="3">
        <v>1</v>
      </c>
    </row>
    <row r="16" spans="1:34" s="3" customFormat="1" ht="15.75" x14ac:dyDescent="0.25">
      <c r="A16" s="3">
        <v>15</v>
      </c>
      <c r="B16" s="12" t="s">
        <v>19</v>
      </c>
      <c r="C16" s="3" t="s">
        <v>389</v>
      </c>
      <c r="D16" s="24" t="s">
        <v>390</v>
      </c>
      <c r="E16" s="3" t="s">
        <v>22</v>
      </c>
      <c r="F16" s="3" t="s">
        <v>391</v>
      </c>
      <c r="G16" s="3" t="s">
        <v>40</v>
      </c>
      <c r="H16" s="3" t="s">
        <v>25</v>
      </c>
      <c r="I16" s="3" t="s">
        <v>35</v>
      </c>
      <c r="J16" s="3" t="s">
        <v>22</v>
      </c>
      <c r="K16" s="3" t="s">
        <v>27</v>
      </c>
      <c r="L16" s="13"/>
      <c r="M16" s="19"/>
      <c r="N16" s="6"/>
      <c r="O16" s="20">
        <v>44152</v>
      </c>
      <c r="P16" s="20">
        <v>44176</v>
      </c>
      <c r="Q16" s="6"/>
      <c r="R16" s="3">
        <f t="shared" si="1"/>
        <v>24</v>
      </c>
      <c r="S16" s="3" t="s">
        <v>392</v>
      </c>
    </row>
    <row r="17" spans="1:34" s="3" customFormat="1" ht="15.75" x14ac:dyDescent="0.25">
      <c r="B17" s="12"/>
      <c r="D17" s="24"/>
      <c r="L17" s="13"/>
      <c r="M17" s="19"/>
      <c r="N17" s="6"/>
      <c r="O17" s="20"/>
      <c r="P17" s="20"/>
      <c r="Q17" s="6"/>
    </row>
    <row r="18" spans="1:34" s="3" customFormat="1" ht="31.5" x14ac:dyDescent="0.25">
      <c r="B18" s="12"/>
      <c r="D18" s="24"/>
      <c r="L18" s="13"/>
      <c r="M18" s="19"/>
      <c r="N18" s="6"/>
      <c r="O18" s="20"/>
      <c r="P18" s="20"/>
      <c r="Q18" s="6"/>
      <c r="T18" s="1" t="s">
        <v>393</v>
      </c>
      <c r="U18" s="3">
        <f>SUM(U2:U15)</f>
        <v>2</v>
      </c>
      <c r="V18" s="3">
        <f t="shared" ref="V18:AH18" si="2">SUM(V2:V15)</f>
        <v>4</v>
      </c>
      <c r="W18" s="3">
        <f t="shared" si="2"/>
        <v>5</v>
      </c>
      <c r="X18" s="3">
        <f t="shared" si="2"/>
        <v>5</v>
      </c>
      <c r="Y18" s="3">
        <f t="shared" si="2"/>
        <v>6</v>
      </c>
      <c r="Z18" s="3">
        <f t="shared" si="2"/>
        <v>8</v>
      </c>
      <c r="AA18" s="3">
        <f>SUM(AA2:AA15)</f>
        <v>7</v>
      </c>
      <c r="AB18" s="3">
        <f t="shared" si="2"/>
        <v>6</v>
      </c>
      <c r="AC18" s="3">
        <f t="shared" si="2"/>
        <v>6</v>
      </c>
      <c r="AD18" s="3">
        <f t="shared" si="2"/>
        <v>6</v>
      </c>
      <c r="AE18" s="3">
        <f t="shared" si="2"/>
        <v>7</v>
      </c>
      <c r="AF18" s="3">
        <f t="shared" si="2"/>
        <v>6</v>
      </c>
      <c r="AG18" s="3">
        <f>SUM(AG2:AG15)</f>
        <v>4</v>
      </c>
      <c r="AH18" s="3">
        <f t="shared" si="2"/>
        <v>2</v>
      </c>
    </row>
    <row r="19" spans="1:34" s="3" customFormat="1" ht="47.25" x14ac:dyDescent="0.25">
      <c r="B19" s="12"/>
      <c r="D19" s="24"/>
      <c r="L19" s="13"/>
      <c r="M19" s="19"/>
      <c r="N19" s="6"/>
      <c r="O19" s="20"/>
      <c r="P19" s="20"/>
      <c r="Q19" s="6"/>
      <c r="T19" s="1" t="s">
        <v>394</v>
      </c>
      <c r="U19" s="3">
        <v>6</v>
      </c>
      <c r="V19" s="3">
        <v>5</v>
      </c>
      <c r="W19" s="3">
        <v>7</v>
      </c>
      <c r="X19" s="3">
        <v>7</v>
      </c>
      <c r="Y19" s="3">
        <v>9</v>
      </c>
      <c r="Z19" s="3">
        <v>9</v>
      </c>
      <c r="AA19" s="3">
        <v>9</v>
      </c>
      <c r="AB19" s="3">
        <v>9</v>
      </c>
      <c r="AC19" s="3">
        <v>8</v>
      </c>
      <c r="AD19" s="3">
        <v>8</v>
      </c>
      <c r="AE19" s="3">
        <v>8</v>
      </c>
      <c r="AF19" s="3">
        <v>6</v>
      </c>
      <c r="AG19" s="3">
        <v>6</v>
      </c>
      <c r="AH19" s="3">
        <v>2</v>
      </c>
    </row>
    <row r="20" spans="1:34" s="3" customFormat="1" ht="15.75" x14ac:dyDescent="0.25">
      <c r="A20">
        <v>1</v>
      </c>
      <c r="B20" s="3" t="s">
        <v>97</v>
      </c>
      <c r="C20" t="s">
        <v>98</v>
      </c>
      <c r="D20" s="9" t="s">
        <v>395</v>
      </c>
      <c r="E20" t="s">
        <v>100</v>
      </c>
      <c r="F20" t="s">
        <v>396</v>
      </c>
      <c r="G20" t="s">
        <v>40</v>
      </c>
      <c r="H20" t="s">
        <v>25</v>
      </c>
      <c r="I20" s="39" t="s">
        <v>26</v>
      </c>
      <c r="J20" t="s">
        <v>232</v>
      </c>
      <c r="K20" t="s">
        <v>27</v>
      </c>
      <c r="L20" s="16"/>
      <c r="M20" s="40"/>
      <c r="N20" s="19"/>
      <c r="O20" s="20">
        <v>44145</v>
      </c>
      <c r="P20" s="20">
        <v>44183</v>
      </c>
      <c r="Q20" s="6"/>
    </row>
    <row r="21" spans="1:34" s="3" customFormat="1" ht="15.95" customHeight="1" x14ac:dyDescent="0.25">
      <c r="A21" s="3">
        <v>2</v>
      </c>
      <c r="B21" s="3" t="s">
        <v>97</v>
      </c>
      <c r="C21" t="s">
        <v>397</v>
      </c>
      <c r="D21" s="15"/>
      <c r="E21" t="s">
        <v>100</v>
      </c>
      <c r="F21" t="s">
        <v>398</v>
      </c>
      <c r="G21" s="3" t="s">
        <v>40</v>
      </c>
      <c r="H21" t="s">
        <v>25</v>
      </c>
      <c r="I21" s="39" t="s">
        <v>26</v>
      </c>
      <c r="J21" t="s">
        <v>232</v>
      </c>
      <c r="K21" t="s">
        <v>27</v>
      </c>
      <c r="L21" s="13"/>
      <c r="M21" s="19"/>
      <c r="N21" s="6"/>
      <c r="O21" s="20">
        <v>44183</v>
      </c>
      <c r="P21" s="20">
        <v>44225</v>
      </c>
      <c r="Q21" s="6"/>
    </row>
    <row r="22" spans="1:34" s="3" customFormat="1" ht="15.95" customHeight="1" x14ac:dyDescent="0.25">
      <c r="A22" s="3">
        <v>3</v>
      </c>
      <c r="B22" s="3" t="s">
        <v>97</v>
      </c>
      <c r="C22" t="s">
        <v>125</v>
      </c>
      <c r="D22" s="22" t="s">
        <v>399</v>
      </c>
      <c r="E22" t="s">
        <v>93</v>
      </c>
      <c r="F22" t="s">
        <v>400</v>
      </c>
      <c r="G22" s="3" t="s">
        <v>40</v>
      </c>
      <c r="H22" t="s">
        <v>25</v>
      </c>
      <c r="I22" s="39" t="s">
        <v>26</v>
      </c>
      <c r="J22" t="s">
        <v>232</v>
      </c>
      <c r="K22" t="s">
        <v>27</v>
      </c>
      <c r="L22" s="13"/>
      <c r="M22" s="19"/>
      <c r="N22" s="6"/>
      <c r="O22" s="20">
        <v>44145</v>
      </c>
      <c r="P22" s="20">
        <v>44225</v>
      </c>
      <c r="Q22" s="6"/>
    </row>
    <row r="23" spans="1:34" s="3" customFormat="1" ht="15.75" x14ac:dyDescent="0.25">
      <c r="A23" s="3">
        <v>4</v>
      </c>
      <c r="B23" s="3" t="s">
        <v>97</v>
      </c>
      <c r="C23" t="s">
        <v>339</v>
      </c>
      <c r="D23" s="22" t="s">
        <v>401</v>
      </c>
      <c r="E23" t="s">
        <v>93</v>
      </c>
      <c r="F23" t="s">
        <v>402</v>
      </c>
      <c r="G23" s="3" t="s">
        <v>40</v>
      </c>
      <c r="H23" t="s">
        <v>25</v>
      </c>
      <c r="I23" s="39" t="s">
        <v>26</v>
      </c>
      <c r="J23" t="s">
        <v>232</v>
      </c>
      <c r="K23" t="s">
        <v>27</v>
      </c>
      <c r="L23" s="13"/>
      <c r="M23" s="19"/>
      <c r="N23" s="6"/>
      <c r="O23" s="20">
        <v>44145</v>
      </c>
      <c r="P23" s="20">
        <v>44225</v>
      </c>
      <c r="Q23" s="6"/>
    </row>
    <row r="24" spans="1:34" s="3" customFormat="1" ht="15.75" x14ac:dyDescent="0.25">
      <c r="A24" s="3">
        <v>5</v>
      </c>
      <c r="B24" s="3" t="s">
        <v>97</v>
      </c>
      <c r="C24" t="s">
        <v>129</v>
      </c>
      <c r="D24" s="22" t="s">
        <v>130</v>
      </c>
      <c r="E24" t="s">
        <v>93</v>
      </c>
      <c r="F24" t="s">
        <v>403</v>
      </c>
      <c r="G24" s="3" t="s">
        <v>40</v>
      </c>
      <c r="H24" t="s">
        <v>25</v>
      </c>
      <c r="I24" s="39" t="s">
        <v>26</v>
      </c>
      <c r="J24" t="s">
        <v>232</v>
      </c>
      <c r="K24" t="s">
        <v>27</v>
      </c>
      <c r="L24" s="13"/>
      <c r="M24" s="19"/>
      <c r="N24" s="6"/>
      <c r="O24" s="20">
        <v>44145</v>
      </c>
      <c r="P24" s="20">
        <v>44225</v>
      </c>
      <c r="Q24" s="6"/>
    </row>
    <row r="25" spans="1:34" s="3" customFormat="1" ht="15.75" x14ac:dyDescent="0.25">
      <c r="A25" s="3">
        <v>6</v>
      </c>
      <c r="B25" s="3" t="s">
        <v>97</v>
      </c>
      <c r="C25" t="s">
        <v>404</v>
      </c>
      <c r="D25" s="9" t="s">
        <v>134</v>
      </c>
      <c r="E25" t="s">
        <v>93</v>
      </c>
      <c r="F25" t="s">
        <v>405</v>
      </c>
      <c r="G25" s="3" t="s">
        <v>40</v>
      </c>
      <c r="H25" t="s">
        <v>25</v>
      </c>
      <c r="I25" s="39" t="s">
        <v>26</v>
      </c>
      <c r="J25" t="s">
        <v>232</v>
      </c>
      <c r="K25" t="s">
        <v>27</v>
      </c>
      <c r="L25" s="13"/>
      <c r="M25" s="19"/>
      <c r="N25" s="6"/>
      <c r="O25" s="20">
        <v>44145</v>
      </c>
      <c r="P25" s="20">
        <v>44225</v>
      </c>
      <c r="Q25" s="6"/>
    </row>
    <row r="26" spans="1:34" s="3" customFormat="1" ht="15.75" x14ac:dyDescent="0.25">
      <c r="A26" s="3">
        <v>7</v>
      </c>
      <c r="B26" s="3" t="s">
        <v>97</v>
      </c>
      <c r="C26" t="s">
        <v>344</v>
      </c>
      <c r="D26" s="22" t="s">
        <v>138</v>
      </c>
      <c r="E26" t="s">
        <v>93</v>
      </c>
      <c r="F26" t="s">
        <v>406</v>
      </c>
      <c r="G26" s="3" t="s">
        <v>40</v>
      </c>
      <c r="H26" t="s">
        <v>25</v>
      </c>
      <c r="I26" s="39" t="s">
        <v>26</v>
      </c>
      <c r="J26" t="s">
        <v>232</v>
      </c>
      <c r="K26" t="s">
        <v>27</v>
      </c>
      <c r="L26" s="13"/>
      <c r="M26" s="19"/>
      <c r="N26" s="6"/>
      <c r="O26" s="20">
        <v>44145</v>
      </c>
      <c r="P26" s="20">
        <v>44183</v>
      </c>
      <c r="Q26" s="6"/>
    </row>
    <row r="27" spans="1:34" s="3" customFormat="1" ht="15.75" x14ac:dyDescent="0.25">
      <c r="A27" s="3">
        <v>8</v>
      </c>
      <c r="B27" s="3" t="s">
        <v>97</v>
      </c>
      <c r="C27" t="s">
        <v>103</v>
      </c>
      <c r="D27" s="22" t="s">
        <v>104</v>
      </c>
      <c r="E27" t="s">
        <v>93</v>
      </c>
      <c r="F27" t="s">
        <v>407</v>
      </c>
      <c r="G27" s="3" t="s">
        <v>40</v>
      </c>
      <c r="H27" t="s">
        <v>25</v>
      </c>
      <c r="I27" s="39" t="s">
        <v>26</v>
      </c>
      <c r="J27" t="s">
        <v>232</v>
      </c>
      <c r="K27" t="s">
        <v>27</v>
      </c>
      <c r="L27" s="13"/>
      <c r="M27" s="27"/>
      <c r="N27" s="6"/>
      <c r="O27" s="20">
        <v>44183</v>
      </c>
      <c r="P27" s="20">
        <v>44215</v>
      </c>
      <c r="Q27" s="6"/>
    </row>
    <row r="28" spans="1:34" s="3" customFormat="1" ht="16.5" customHeight="1" x14ac:dyDescent="0.25">
      <c r="A28" s="3">
        <v>9</v>
      </c>
      <c r="B28" s="3" t="s">
        <v>97</v>
      </c>
      <c r="C28" t="s">
        <v>345</v>
      </c>
      <c r="D28" s="22" t="s">
        <v>408</v>
      </c>
      <c r="E28" t="s">
        <v>93</v>
      </c>
      <c r="F28" t="s">
        <v>409</v>
      </c>
      <c r="G28" s="3" t="s">
        <v>40</v>
      </c>
      <c r="H28" t="s">
        <v>25</v>
      </c>
      <c r="I28" s="39" t="s">
        <v>26</v>
      </c>
      <c r="J28" t="s">
        <v>232</v>
      </c>
      <c r="K28" t="s">
        <v>27</v>
      </c>
      <c r="L28" s="13"/>
      <c r="M28" s="19"/>
      <c r="N28" s="6"/>
      <c r="O28" s="20">
        <v>44145</v>
      </c>
      <c r="P28" s="20">
        <v>44183</v>
      </c>
      <c r="Q28" s="6"/>
    </row>
    <row r="29" spans="1:34" s="3" customFormat="1" ht="16.5" customHeight="1" x14ac:dyDescent="0.25">
      <c r="A29" s="3">
        <v>10</v>
      </c>
      <c r="B29" s="3" t="s">
        <v>97</v>
      </c>
      <c r="C29" t="s">
        <v>359</v>
      </c>
      <c r="D29" s="9" t="s">
        <v>188</v>
      </c>
      <c r="E29" t="s">
        <v>93</v>
      </c>
      <c r="F29" t="s">
        <v>410</v>
      </c>
      <c r="G29" s="3" t="s">
        <v>40</v>
      </c>
      <c r="H29" t="s">
        <v>25</v>
      </c>
      <c r="I29" s="39" t="s">
        <v>35</v>
      </c>
      <c r="J29" t="s">
        <v>232</v>
      </c>
      <c r="K29" t="s">
        <v>27</v>
      </c>
      <c r="L29" s="13"/>
      <c r="M29" s="19"/>
      <c r="N29" s="6"/>
      <c r="O29" s="20">
        <v>44183</v>
      </c>
      <c r="P29" s="20">
        <v>44225</v>
      </c>
      <c r="Q29" s="6"/>
    </row>
    <row r="30" spans="1:34" s="3" customFormat="1" ht="16.5" customHeight="1" x14ac:dyDescent="0.25">
      <c r="A30" s="3">
        <v>11</v>
      </c>
      <c r="B30" s="3" t="s">
        <v>97</v>
      </c>
      <c r="C30" t="s">
        <v>164</v>
      </c>
      <c r="D30" s="22" t="s">
        <v>165</v>
      </c>
      <c r="E30" t="s">
        <v>93</v>
      </c>
      <c r="F30" t="s">
        <v>411</v>
      </c>
      <c r="G30" s="3" t="s">
        <v>40</v>
      </c>
      <c r="H30" t="s">
        <v>34</v>
      </c>
      <c r="I30" s="39" t="s">
        <v>26</v>
      </c>
      <c r="J30" t="s">
        <v>151</v>
      </c>
      <c r="K30" t="s">
        <v>27</v>
      </c>
      <c r="L30" s="13"/>
      <c r="M30" s="19"/>
      <c r="N30" s="6"/>
      <c r="O30" s="20">
        <v>44145</v>
      </c>
      <c r="P30" s="20">
        <v>44183</v>
      </c>
      <c r="Q30" s="6"/>
    </row>
    <row r="31" spans="1:34" s="3" customFormat="1" ht="15.75" x14ac:dyDescent="0.25">
      <c r="A31" s="3">
        <v>12</v>
      </c>
      <c r="B31" s="3" t="s">
        <v>97</v>
      </c>
      <c r="C31" t="s">
        <v>412</v>
      </c>
      <c r="D31" s="22" t="s">
        <v>413</v>
      </c>
      <c r="E31" t="s">
        <v>93</v>
      </c>
      <c r="F31" t="s">
        <v>414</v>
      </c>
      <c r="G31" s="3" t="s">
        <v>40</v>
      </c>
      <c r="H31" t="s">
        <v>25</v>
      </c>
      <c r="I31" s="39" t="s">
        <v>26</v>
      </c>
      <c r="J31" t="s">
        <v>232</v>
      </c>
      <c r="K31" t="s">
        <v>27</v>
      </c>
      <c r="L31" s="13"/>
      <c r="M31" s="19"/>
      <c r="N31" s="18"/>
      <c r="O31" s="20">
        <v>44183</v>
      </c>
      <c r="P31" s="20">
        <v>44225</v>
      </c>
      <c r="Q31" s="6"/>
    </row>
    <row r="32" spans="1:34" s="3" customFormat="1" ht="15.75" x14ac:dyDescent="0.25">
      <c r="A32" s="3">
        <v>13</v>
      </c>
      <c r="B32" s="3" t="s">
        <v>97</v>
      </c>
      <c r="C32" t="s">
        <v>415</v>
      </c>
      <c r="D32" s="15"/>
      <c r="E32" t="s">
        <v>93</v>
      </c>
      <c r="F32" t="s">
        <v>416</v>
      </c>
      <c r="G32" s="3" t="s">
        <v>40</v>
      </c>
      <c r="H32" t="s">
        <v>348</v>
      </c>
      <c r="I32" s="39" t="s">
        <v>26</v>
      </c>
      <c r="J32" t="s">
        <v>349</v>
      </c>
      <c r="K32" t="s">
        <v>27</v>
      </c>
      <c r="L32" s="17"/>
      <c r="M32" s="19"/>
      <c r="N32" s="6"/>
      <c r="O32" s="20">
        <v>44145</v>
      </c>
      <c r="P32" s="20">
        <v>44183</v>
      </c>
      <c r="Q32" s="6"/>
    </row>
    <row r="33" spans="1:18" s="3" customFormat="1" ht="15.75" x14ac:dyDescent="0.25">
      <c r="A33" s="3">
        <v>14</v>
      </c>
      <c r="B33" s="3" t="s">
        <v>97</v>
      </c>
      <c r="C33" t="s">
        <v>417</v>
      </c>
      <c r="D33" s="8" t="s">
        <v>144</v>
      </c>
      <c r="E33" t="s">
        <v>93</v>
      </c>
      <c r="F33" t="s">
        <v>418</v>
      </c>
      <c r="G33" s="3" t="s">
        <v>40</v>
      </c>
      <c r="H33" t="s">
        <v>25</v>
      </c>
      <c r="I33" s="39" t="s">
        <v>26</v>
      </c>
      <c r="J33" t="s">
        <v>238</v>
      </c>
      <c r="K33" t="s">
        <v>27</v>
      </c>
      <c r="M33" s="27"/>
      <c r="N33" s="6"/>
      <c r="O33" s="20">
        <v>44183</v>
      </c>
      <c r="P33" s="20">
        <v>44225</v>
      </c>
      <c r="Q33" s="6"/>
    </row>
    <row r="34" spans="1:18" s="3" customFormat="1" ht="15.75" x14ac:dyDescent="0.25">
      <c r="A34" s="3">
        <v>15</v>
      </c>
      <c r="B34" s="3" t="s">
        <v>97</v>
      </c>
      <c r="C34" t="s">
        <v>147</v>
      </c>
      <c r="D34" s="22" t="s">
        <v>148</v>
      </c>
      <c r="E34" t="s">
        <v>93</v>
      </c>
      <c r="F34" t="s">
        <v>419</v>
      </c>
      <c r="G34" s="3" t="s">
        <v>40</v>
      </c>
      <c r="H34" t="s">
        <v>25</v>
      </c>
      <c r="I34" s="39" t="s">
        <v>26</v>
      </c>
      <c r="J34" t="s">
        <v>238</v>
      </c>
      <c r="K34" t="s">
        <v>27</v>
      </c>
      <c r="L34" s="13"/>
      <c r="M34" s="27"/>
      <c r="N34" s="6"/>
      <c r="O34" s="20">
        <v>44145</v>
      </c>
      <c r="P34" s="20">
        <v>44225</v>
      </c>
      <c r="Q34" s="18"/>
    </row>
    <row r="35" spans="1:18" s="3" customFormat="1" ht="15.75" x14ac:dyDescent="0.25">
      <c r="A35" s="3">
        <v>16</v>
      </c>
      <c r="B35" s="3" t="s">
        <v>97</v>
      </c>
      <c r="C35" t="s">
        <v>420</v>
      </c>
      <c r="D35" s="15"/>
      <c r="E35" t="s">
        <v>93</v>
      </c>
      <c r="F35" t="s">
        <v>421</v>
      </c>
      <c r="G35" s="3" t="s">
        <v>40</v>
      </c>
      <c r="H35" t="s">
        <v>25</v>
      </c>
      <c r="I35" s="39" t="s">
        <v>26</v>
      </c>
      <c r="J35" t="s">
        <v>232</v>
      </c>
      <c r="K35" t="s">
        <v>27</v>
      </c>
      <c r="L35" s="13"/>
      <c r="M35" s="27"/>
      <c r="N35" s="6"/>
      <c r="O35" s="20">
        <v>44145</v>
      </c>
      <c r="P35" s="20">
        <v>44183</v>
      </c>
      <c r="Q35" s="18"/>
    </row>
    <row r="36" spans="1:18" s="3" customFormat="1" ht="15.75" x14ac:dyDescent="0.25">
      <c r="A36" s="3">
        <v>17</v>
      </c>
      <c r="B36" s="3" t="s">
        <v>97</v>
      </c>
      <c r="C36" t="s">
        <v>422</v>
      </c>
      <c r="D36" s="15"/>
      <c r="E36" t="s">
        <v>93</v>
      </c>
      <c r="F36" t="s">
        <v>423</v>
      </c>
      <c r="G36" s="3" t="s">
        <v>40</v>
      </c>
      <c r="H36" t="s">
        <v>25</v>
      </c>
      <c r="I36" s="39" t="s">
        <v>26</v>
      </c>
      <c r="J36" t="s">
        <v>232</v>
      </c>
      <c r="K36" t="s">
        <v>27</v>
      </c>
      <c r="L36" s="13"/>
      <c r="M36" s="27"/>
      <c r="N36" s="6"/>
      <c r="O36" s="20">
        <v>44183</v>
      </c>
      <c r="P36" s="20">
        <v>44225</v>
      </c>
      <c r="Q36" s="18"/>
    </row>
    <row r="37" spans="1:18" ht="15.75" x14ac:dyDescent="0.25">
      <c r="A37" s="3">
        <v>18</v>
      </c>
      <c r="B37" s="3" t="s">
        <v>97</v>
      </c>
      <c r="C37" t="s">
        <v>424</v>
      </c>
      <c r="D37" s="8"/>
      <c r="E37" t="s">
        <v>93</v>
      </c>
      <c r="F37" t="s">
        <v>425</v>
      </c>
      <c r="G37" s="3" t="s">
        <v>40</v>
      </c>
      <c r="H37" t="s">
        <v>348</v>
      </c>
      <c r="I37" s="39" t="s">
        <v>35</v>
      </c>
      <c r="J37" t="s">
        <v>349</v>
      </c>
      <c r="K37" t="s">
        <v>27</v>
      </c>
      <c r="L37" s="16"/>
      <c r="M37" s="41"/>
      <c r="N37" s="6"/>
      <c r="O37" s="20">
        <v>44145</v>
      </c>
      <c r="P37" s="20">
        <v>44183</v>
      </c>
      <c r="R37" s="3"/>
    </row>
    <row r="38" spans="1:18" s="3" customFormat="1" ht="15.75" x14ac:dyDescent="0.25">
      <c r="A38" s="3">
        <v>19</v>
      </c>
      <c r="B38" s="3" t="s">
        <v>97</v>
      </c>
      <c r="C38" t="s">
        <v>271</v>
      </c>
      <c r="D38" s="22" t="s">
        <v>426</v>
      </c>
      <c r="E38" t="s">
        <v>427</v>
      </c>
      <c r="F38" t="s">
        <v>428</v>
      </c>
      <c r="G38" s="3" t="s">
        <v>40</v>
      </c>
      <c r="H38" t="s">
        <v>260</v>
      </c>
      <c r="I38" s="39" t="s">
        <v>35</v>
      </c>
      <c r="J38" t="s">
        <v>429</v>
      </c>
      <c r="K38" t="s">
        <v>27</v>
      </c>
      <c r="L38" s="13"/>
      <c r="M38" s="19"/>
      <c r="N38" s="6"/>
      <c r="O38" s="20">
        <v>44201</v>
      </c>
      <c r="P38" s="20">
        <v>44225</v>
      </c>
      <c r="Q38" s="18"/>
    </row>
    <row r="39" spans="1:18" ht="15.75" x14ac:dyDescent="0.25">
      <c r="A39" s="3"/>
      <c r="B39" s="3"/>
      <c r="D39" s="8"/>
      <c r="I39" s="39"/>
      <c r="L39" s="16"/>
      <c r="M39" s="41"/>
      <c r="N39" s="6"/>
      <c r="O39" s="20"/>
      <c r="P39" s="20"/>
      <c r="R39" s="3"/>
    </row>
    <row r="40" spans="1:18" ht="15.75" x14ac:dyDescent="0.25">
      <c r="A40" s="3">
        <v>1</v>
      </c>
      <c r="B40" s="3" t="s">
        <v>430</v>
      </c>
      <c r="C40" t="s">
        <v>91</v>
      </c>
      <c r="D40" s="8" t="s">
        <v>92</v>
      </c>
      <c r="E40" t="s">
        <v>93</v>
      </c>
      <c r="F40" t="s">
        <v>431</v>
      </c>
      <c r="G40" s="3" t="s">
        <v>40</v>
      </c>
      <c r="H40" t="s">
        <v>25</v>
      </c>
      <c r="I40" s="39" t="s">
        <v>26</v>
      </c>
      <c r="J40" t="s">
        <v>232</v>
      </c>
      <c r="K40" t="s">
        <v>27</v>
      </c>
      <c r="L40" s="16"/>
      <c r="M40" s="41"/>
      <c r="N40" s="6"/>
      <c r="O40" s="20"/>
      <c r="P40" s="20"/>
      <c r="R40" s="3"/>
    </row>
    <row r="41" spans="1:18" ht="15.75" x14ac:dyDescent="0.25">
      <c r="A41" s="3"/>
      <c r="B41" s="3"/>
      <c r="D41" s="8"/>
      <c r="I41" s="39"/>
      <c r="L41" s="16"/>
      <c r="M41" s="41"/>
      <c r="N41" s="6"/>
      <c r="O41" s="20"/>
      <c r="P41" s="20"/>
      <c r="R41" s="3"/>
    </row>
    <row r="42" spans="1:18" ht="31.5" x14ac:dyDescent="0.25">
      <c r="C42" t="s">
        <v>168</v>
      </c>
      <c r="F42" s="45" t="s">
        <v>169</v>
      </c>
      <c r="J42" s="3" t="s">
        <v>170</v>
      </c>
      <c r="K42" s="10" t="s">
        <v>432</v>
      </c>
      <c r="M42" t="s">
        <v>172</v>
      </c>
    </row>
    <row r="43" spans="1:18" ht="31.5" x14ac:dyDescent="0.25">
      <c r="C43" t="s">
        <v>173</v>
      </c>
      <c r="F43" t="s">
        <v>358</v>
      </c>
      <c r="G43" s="8" t="s">
        <v>185</v>
      </c>
      <c r="J43" s="3" t="s">
        <v>176</v>
      </c>
      <c r="K43" s="11" t="s">
        <v>432</v>
      </c>
    </row>
    <row r="44" spans="1:18" ht="15.75" x14ac:dyDescent="0.25">
      <c r="C44" t="s">
        <v>178</v>
      </c>
      <c r="F44" t="s">
        <v>362</v>
      </c>
      <c r="G44" s="8" t="s">
        <v>433</v>
      </c>
    </row>
    <row r="45" spans="1:18" ht="15.75" x14ac:dyDescent="0.25">
      <c r="C45" t="s">
        <v>180</v>
      </c>
      <c r="F45" t="s">
        <v>346</v>
      </c>
      <c r="G45" s="8" t="s">
        <v>163</v>
      </c>
    </row>
    <row r="46" spans="1:18" ht="15.75" x14ac:dyDescent="0.25">
      <c r="C46" t="s">
        <v>434</v>
      </c>
      <c r="F46" t="s">
        <v>436</v>
      </c>
      <c r="G46" s="8" t="s">
        <v>437</v>
      </c>
    </row>
    <row r="47" spans="1:18" ht="15.75" x14ac:dyDescent="0.25">
      <c r="C47" t="s">
        <v>435</v>
      </c>
      <c r="G47" s="8"/>
    </row>
    <row r="48" spans="1:18" ht="15.75" x14ac:dyDescent="0.25"/>
  </sheetData>
  <phoneticPr fontId="5" type="noConversion"/>
  <hyperlinks>
    <hyperlink ref="D20" r:id="rId1" xr:uid="{46CD62E5-535D-4DB0-B4F7-79154D7C009E}"/>
    <hyperlink ref="D22" r:id="rId2" xr:uid="{8767F87F-37E8-4888-832F-A7751D5BB808}"/>
    <hyperlink ref="D23" r:id="rId3" xr:uid="{78EF4693-F62C-4C13-8D27-44869601BF3D}"/>
    <hyperlink ref="D24" r:id="rId4" xr:uid="{FC77F191-26F2-48E4-803F-B95DACFCBBCF}"/>
    <hyperlink ref="D25" r:id="rId5" xr:uid="{02A6723B-D747-4DB1-B990-79EB45F75933}"/>
    <hyperlink ref="D26" r:id="rId6" xr:uid="{0521ED0E-D723-4921-9C64-65138EF40AF8}"/>
    <hyperlink ref="D27" r:id="rId7" xr:uid="{59D2713D-687A-4BC5-9776-3A8A471275C3}"/>
    <hyperlink ref="D28" r:id="rId8" xr:uid="{DBAA19E5-5EC4-4B25-A36A-B340644B7115}"/>
    <hyperlink ref="D29" r:id="rId9" xr:uid="{EA38D3C9-2CF2-4FBC-B3B9-F8F8FD12337B}"/>
    <hyperlink ref="D30" r:id="rId10" xr:uid="{1D69316E-A1E0-40A0-94F6-CEB97F4093E1}"/>
    <hyperlink ref="D31" r:id="rId11" xr:uid="{A9BFCC39-8A89-4761-8341-01856F8E06DF}"/>
    <hyperlink ref="D33" r:id="rId12" xr:uid="{45070CCB-D191-4842-B4FD-F813AB7D19BE}"/>
    <hyperlink ref="D34" r:id="rId13" xr:uid="{2D2F1B3C-51D7-4E52-A7AE-67F7971498B2}"/>
    <hyperlink ref="D38" r:id="rId14" xr:uid="{AA1A57FD-FE30-4B67-B238-4E7F84F27B31}"/>
    <hyperlink ref="D40" r:id="rId15" xr:uid="{D9D657CD-9964-4CD6-BB95-E2D1E8A8F628}"/>
    <hyperlink ref="G43" r:id="rId16" xr:uid="{5F7422BE-C7EA-4B0C-9BC7-1020F346E5C4}"/>
    <hyperlink ref="G44" r:id="rId17" xr:uid="{05A2BBB7-AB83-4C80-BE49-2D3454667AF6}"/>
    <hyperlink ref="G45" r:id="rId18" xr:uid="{7A7A1EE8-BF2D-42DB-8D51-08CB63C61EAC}"/>
    <hyperlink ref="G46" r:id="rId19" xr:uid="{2F645D58-1B23-40FB-9598-778CA671CDF4}"/>
  </hyperlinks>
  <pageMargins left="0.7" right="0.7" top="0.75" bottom="0.75" header="0.3" footer="0.3"/>
  <pageSetup scale="4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28E598AA1A84286996F3D759AAB77" ma:contentTypeVersion="10" ma:contentTypeDescription="Create a new document." ma:contentTypeScope="" ma:versionID="31ee75bda46174e67af8629cea92fd97">
  <xsd:schema xmlns:xsd="http://www.w3.org/2001/XMLSchema" xmlns:xs="http://www.w3.org/2001/XMLSchema" xmlns:p="http://schemas.microsoft.com/office/2006/metadata/properties" xmlns:ns2="b2957d10-2758-4fb0-96c9-ffe4c87a6ad4" xmlns:ns3="9081a385-c01c-48ac-a838-6ea2c6c9cf0a" targetNamespace="http://schemas.microsoft.com/office/2006/metadata/properties" ma:root="true" ma:fieldsID="de9e062c99e96d700108857875d77c9f" ns2:_="" ns3:_="">
    <xsd:import namespace="b2957d10-2758-4fb0-96c9-ffe4c87a6ad4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_x004c_2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cop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7d10-2758-4fb0-96c9-ffe4c87a6ad4" elementFormDefault="qualified">
    <xsd:import namespace="http://schemas.microsoft.com/office/2006/documentManagement/types"/>
    <xsd:import namespace="http://schemas.microsoft.com/office/infopath/2007/PartnerControls"/>
    <xsd:element name="_x004c_2" ma:index="2" nillable="true" ma:displayName="L2" ma:default="NONE" ma:description="WBS Number" ma:format="Dropdown" ma:internalName="_x004c_2">
      <xsd:simpleType>
        <xsd:restriction base="dms:Choice">
          <xsd:enumeration value="1.1 Project Mgmt."/>
          <xsd:enumeration value="1.2 Drill"/>
          <xsd:enumeration value="1.3 Sensors"/>
          <xsd:enumeration value="1.4 Comms, Power, Timing"/>
          <xsd:enumeration value="1.5 Calibration"/>
          <xsd:enumeration value="1.6 Integration"/>
          <xsd:enumeration value="NONE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Scope" ma:index="13" nillable="true" ma:displayName="Scope" ma:format="Dropdown" ma:internalName="Scope">
      <xsd:simpleType>
        <xsd:restriction base="dms:Choice">
          <xsd:enumeration value="M &amp; O"/>
          <xsd:enumeration value="Upgrade"/>
          <xsd:enumeration value="Gen2"/>
          <xsd:enumeration value="All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4c_2 xmlns="b2957d10-2758-4fb0-96c9-ffe4c87a6ad4">1.1 Project Mgmt.</_x004c_2>
    <SharedWithUsers xmlns="9081a385-c01c-48ac-a838-6ea2c6c9cf0a">
      <UserInfo>
        <DisplayName>ALBRECHT KARLE</DisplayName>
        <AccountId>52</AccountId>
        <AccountType/>
      </UserInfo>
    </SharedWithUsers>
    <Scope xmlns="b2957d10-2758-4fb0-96c9-ffe4c87a6ad4">All</Scope>
  </documentManagement>
</p:properties>
</file>

<file path=customXml/itemProps1.xml><?xml version="1.0" encoding="utf-8"?>
<ds:datastoreItem xmlns:ds="http://schemas.openxmlformats.org/officeDocument/2006/customXml" ds:itemID="{A5763030-7443-40DD-BF93-3C4FB66F5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57d10-2758-4fb0-96c9-ffe4c87a6ad4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CD26D-B77E-454E-8BA5-F2D106A5F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E84D4-6A05-439E-A8C6-9BEC0DCAFF35}">
  <ds:schemaRefs>
    <ds:schemaRef ds:uri="http://schemas.microsoft.com/office/2006/metadata/properties"/>
    <ds:schemaRef ds:uri="http://schemas.microsoft.com/office/infopath/2007/PartnerControls"/>
    <ds:schemaRef ds:uri="b2957d10-2758-4fb0-96c9-ffe4c87a6ad4"/>
    <ds:schemaRef ds:uri="9081a385-c01c-48ac-a838-6ea2c6c9cf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19_20</vt:lpstr>
      <vt:lpstr>21_22</vt:lpstr>
      <vt:lpstr>22_23</vt:lpstr>
      <vt:lpstr>20_21 Hutch</vt:lpstr>
      <vt:lpstr>20_21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H</dc:creator>
  <cp:keywords/>
  <dc:description/>
  <cp:lastModifiedBy>TERRY L BENSON</cp:lastModifiedBy>
  <cp:revision/>
  <dcterms:created xsi:type="dcterms:W3CDTF">2019-03-19T18:51:50Z</dcterms:created>
  <dcterms:modified xsi:type="dcterms:W3CDTF">2020-04-21T21:12:57Z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0x01010046528E598AA1A84286996F3D759AAB77</vt:lpwstr>
  </property>
  <property fmtid="{D5CDD505-2E9C-101B-9397-08002B2CF9AE}" pid="3" name="Order">
    <vt:r8>314400</vt:r8>
  </property>
  <property fmtid="{D5CDD505-2E9C-101B-9397-08002B2CF9AE}" pid="4" name="AuthorIds_UIVersion_4096">
    <vt:lpwstr>3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Subject Matter">
    <vt:lpwstr>4;#None|9d4c63f4-6087-4112-94b8-c120226e1cba</vt:lpwstr>
  </property>
  <property fmtid="{D5CDD505-2E9C-101B-9397-08002B2CF9AE}" pid="9" name="AuthorIds_UIVersion_5632">
    <vt:lpwstr>42</vt:lpwstr>
  </property>
  <property fmtid="{D5CDD505-2E9C-101B-9397-08002B2CF9AE}" pid="10" name="AuthorIds_UIVersion_7680">
    <vt:lpwstr>12</vt:lpwstr>
  </property>
  <property fmtid="{D5CDD505-2E9C-101B-9397-08002B2CF9AE}" pid="11" name="AuthorIds_UIVersion_9728">
    <vt:lpwstr>12</vt:lpwstr>
  </property>
  <property fmtid="{D5CDD505-2E9C-101B-9397-08002B2CF9AE}" pid="12" name="AuthorIds_UIVersion_11776">
    <vt:lpwstr>12</vt:lpwstr>
  </property>
  <property fmtid="{D5CDD505-2E9C-101B-9397-08002B2CF9AE}" pid="13" name="AuthorIds_UIVersion_12800">
    <vt:lpwstr>12</vt:lpwstr>
  </property>
  <property fmtid="{D5CDD505-2E9C-101B-9397-08002B2CF9AE}" pid="14" name="AuthorIds_UIVersion_13312">
    <vt:lpwstr>12</vt:lpwstr>
  </property>
  <property fmtid="{D5CDD505-2E9C-101B-9397-08002B2CF9AE}" pid="15" name="AuthorIds_UIVersion_13824">
    <vt:lpwstr>12</vt:lpwstr>
  </property>
  <property fmtid="{D5CDD505-2E9C-101B-9397-08002B2CF9AE}" pid="16" name="AuthorIds_UIVersion_14336">
    <vt:lpwstr>34</vt:lpwstr>
  </property>
  <property fmtid="{D5CDD505-2E9C-101B-9397-08002B2CF9AE}" pid="17" name="AuthorIds_UIVersion_3072">
    <vt:lpwstr>3</vt:lpwstr>
  </property>
  <property fmtid="{D5CDD505-2E9C-101B-9397-08002B2CF9AE}" pid="18" name="AuthorIds_UIVersion_512">
    <vt:lpwstr>18</vt:lpwstr>
  </property>
  <property fmtid="{D5CDD505-2E9C-101B-9397-08002B2CF9AE}" pid="19" name="AuthorIds_UIVersion_1536">
    <vt:lpwstr>12</vt:lpwstr>
  </property>
  <property fmtid="{D5CDD505-2E9C-101B-9397-08002B2CF9AE}" pid="20" name="AuthorIds_UIVersion_2048">
    <vt:lpwstr>12</vt:lpwstr>
  </property>
  <property fmtid="{D5CDD505-2E9C-101B-9397-08002B2CF9AE}" pid="21" name="AuthorIds_UIVersion_2560">
    <vt:lpwstr>12</vt:lpwstr>
  </property>
  <property fmtid="{D5CDD505-2E9C-101B-9397-08002B2CF9AE}" pid="22" name="l007e04deddf409dba1f78a15428ac66">
    <vt:lpwstr>None|9d4c63f4-6087-4112-94b8-c120226e1cba</vt:lpwstr>
  </property>
  <property fmtid="{D5CDD505-2E9C-101B-9397-08002B2CF9AE}" pid="23" name="Content Category">
    <vt:lpwstr>Record - Review</vt:lpwstr>
  </property>
  <property fmtid="{D5CDD505-2E9C-101B-9397-08002B2CF9AE}" pid="24" name="Core?">
    <vt:bool>false</vt:bool>
  </property>
  <property fmtid="{D5CDD505-2E9C-101B-9397-08002B2CF9AE}" pid="25" name="Meeting">
    <vt:lpwstr>None</vt:lpwstr>
  </property>
  <property fmtid="{D5CDD505-2E9C-101B-9397-08002B2CF9AE}" pid="26" name="L3">
    <vt:lpwstr>34</vt:lpwstr>
  </property>
  <property fmtid="{D5CDD505-2E9C-101B-9397-08002B2CF9AE}" pid="27" name="L2 New">
    <vt:lpwstr>2</vt:lpwstr>
  </property>
  <property fmtid="{D5CDD505-2E9C-101B-9397-08002B2CF9AE}" pid="28" name="Origin">
    <vt:lpwstr>Internal</vt:lpwstr>
  </property>
  <property fmtid="{D5CDD505-2E9C-101B-9397-08002B2CF9AE}" pid="29" name="Custodian">
    <vt:lpwstr>Jim Haugen</vt:lpwstr>
  </property>
  <property fmtid="{D5CDD505-2E9C-101B-9397-08002B2CF9AE}" pid="30" name="L4">
    <vt:lpwstr>None</vt:lpwstr>
  </property>
  <property fmtid="{D5CDD505-2E9C-101B-9397-08002B2CF9AE}" pid="31" name="Keywords-simple">
    <vt:lpwstr>Pole Planning</vt:lpwstr>
  </property>
  <property fmtid="{D5CDD505-2E9C-101B-9397-08002B2CF9AE}" pid="32" name="SharedWithUsers">
    <vt:lpwstr>124;#JOHN KELLEY</vt:lpwstr>
  </property>
  <property fmtid="{D5CDD505-2E9C-101B-9397-08002B2CF9AE}" pid="33" name="Reviews">
    <vt:lpwstr>;#None;#</vt:lpwstr>
  </property>
  <property fmtid="{D5CDD505-2E9C-101B-9397-08002B2CF9AE}" pid="34" name="TaxCatchAll">
    <vt:lpwstr>4;#</vt:lpwstr>
  </property>
  <property fmtid="{D5CDD505-2E9C-101B-9397-08002B2CF9AE}" pid="35" name="Config. Item Name">
    <vt:lpwstr>IceCube Upgrade</vt:lpwstr>
  </property>
</Properties>
</file>